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526"/>
  <workbookPr date1904="1" showInkAnnotation="0" autoCompressPictures="0"/>
  <bookViews>
    <workbookView xWindow="0" yWindow="0" windowWidth="28800" windowHeight="17480" tabRatio="500"/>
  </bookViews>
  <sheets>
    <sheet name="Assumptions" sheetId="6" r:id="rId1"/>
    <sheet name="Full impact database" sheetId="1" r:id="rId2"/>
    <sheet name="Domestic unrestricted" sheetId="3" r:id="rId3"/>
    <sheet name="HV HH" sheetId="4" r:id="rId4"/>
    <sheet name="UMS" sheetId="5" r:id="rId5"/>
  </sheets>
  <definedNames>
    <definedName name="_xlnm._FilterDatabase" localSheetId="2" hidden="1">'Domestic unrestricted'!$A$1:$W$15</definedName>
    <definedName name="_xlnm._FilterDatabase" localSheetId="1" hidden="1">'Full impact database'!$A$1:$W$351</definedName>
    <definedName name="_xlnm._FilterDatabase" localSheetId="3" hidden="1">'HV HH'!$A$1:$W$15</definedName>
    <definedName name="_xlnm._FilterDatabase" localSheetId="4" hidden="1">UMS!$A$1:$W$15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8" i="6" l="1"/>
  <c r="C8" i="6"/>
  <c r="D8" i="6"/>
  <c r="B9" i="6"/>
  <c r="C9" i="6"/>
  <c r="D9" i="6"/>
  <c r="W2" i="5"/>
  <c r="W3" i="5"/>
  <c r="W4" i="5"/>
  <c r="W5" i="5"/>
  <c r="W6" i="5"/>
  <c r="W7" i="5"/>
  <c r="W8" i="5"/>
  <c r="W9" i="5"/>
  <c r="W10" i="5"/>
  <c r="W11" i="5"/>
  <c r="W12" i="5"/>
  <c r="W13" i="5"/>
  <c r="W14" i="5"/>
  <c r="W15" i="5"/>
  <c r="W22" i="5"/>
  <c r="V2" i="5"/>
  <c r="V3" i="5"/>
  <c r="V4" i="5"/>
  <c r="V5" i="5"/>
  <c r="V6" i="5"/>
  <c r="V7" i="5"/>
  <c r="V8" i="5"/>
  <c r="V9" i="5"/>
  <c r="V10" i="5"/>
  <c r="V11" i="5"/>
  <c r="V12" i="5"/>
  <c r="V13" i="5"/>
  <c r="V14" i="5"/>
  <c r="V15" i="5"/>
  <c r="V22" i="5"/>
  <c r="U2" i="5"/>
  <c r="U3" i="5"/>
  <c r="U4" i="5"/>
  <c r="U5" i="5"/>
  <c r="U6" i="5"/>
  <c r="U7" i="5"/>
  <c r="U8" i="5"/>
  <c r="U9" i="5"/>
  <c r="U10" i="5"/>
  <c r="U11" i="5"/>
  <c r="U12" i="5"/>
  <c r="U13" i="5"/>
  <c r="U14" i="5"/>
  <c r="U15" i="5"/>
  <c r="U22" i="5"/>
  <c r="T2" i="5"/>
  <c r="T3" i="5"/>
  <c r="T4" i="5"/>
  <c r="T5" i="5"/>
  <c r="T6" i="5"/>
  <c r="T7" i="5"/>
  <c r="T8" i="5"/>
  <c r="T9" i="5"/>
  <c r="T10" i="5"/>
  <c r="T11" i="5"/>
  <c r="T12" i="5"/>
  <c r="T13" i="5"/>
  <c r="T14" i="5"/>
  <c r="T15" i="5"/>
  <c r="T22" i="5"/>
  <c r="S2" i="5"/>
  <c r="S3" i="5"/>
  <c r="S4" i="5"/>
  <c r="S5" i="5"/>
  <c r="S6" i="5"/>
  <c r="S7" i="5"/>
  <c r="S8" i="5"/>
  <c r="S9" i="5"/>
  <c r="S10" i="5"/>
  <c r="S11" i="5"/>
  <c r="S12" i="5"/>
  <c r="S13" i="5"/>
  <c r="S14" i="5"/>
  <c r="S15" i="5"/>
  <c r="S22" i="5"/>
  <c r="R2" i="5"/>
  <c r="R3" i="5"/>
  <c r="R4" i="5"/>
  <c r="R5" i="5"/>
  <c r="R6" i="5"/>
  <c r="R7" i="5"/>
  <c r="R8" i="5"/>
  <c r="R9" i="5"/>
  <c r="R10" i="5"/>
  <c r="R11" i="5"/>
  <c r="R12" i="5"/>
  <c r="R13" i="5"/>
  <c r="R14" i="5"/>
  <c r="R15" i="5"/>
  <c r="R22" i="5"/>
  <c r="Q2" i="5"/>
  <c r="Q3" i="5"/>
  <c r="Q4" i="5"/>
  <c r="Q5" i="5"/>
  <c r="Q6" i="5"/>
  <c r="Q7" i="5"/>
  <c r="Q8" i="5"/>
  <c r="Q9" i="5"/>
  <c r="Q10" i="5"/>
  <c r="Q11" i="5"/>
  <c r="Q12" i="5"/>
  <c r="Q13" i="5"/>
  <c r="Q14" i="5"/>
  <c r="Q15" i="5"/>
  <c r="Q22" i="5"/>
  <c r="P22" i="5"/>
  <c r="O22" i="5"/>
  <c r="N22" i="5"/>
  <c r="M22" i="5"/>
  <c r="L22" i="5"/>
  <c r="K22" i="5"/>
  <c r="J2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22" i="5"/>
  <c r="I2" i="5"/>
  <c r="I3" i="5"/>
  <c r="I4" i="5"/>
  <c r="I5" i="5"/>
  <c r="I6" i="5"/>
  <c r="I7" i="5"/>
  <c r="I8" i="5"/>
  <c r="I9" i="5"/>
  <c r="I10" i="5"/>
  <c r="I11" i="5"/>
  <c r="I12" i="5"/>
  <c r="I13" i="5"/>
  <c r="I14" i="5"/>
  <c r="I15" i="5"/>
  <c r="I22" i="5"/>
  <c r="H2" i="5"/>
  <c r="H3" i="5"/>
  <c r="H4" i="5"/>
  <c r="H5" i="5"/>
  <c r="H6" i="5"/>
  <c r="H7" i="5"/>
  <c r="H8" i="5"/>
  <c r="H9" i="5"/>
  <c r="H10" i="5"/>
  <c r="H11" i="5"/>
  <c r="H12" i="5"/>
  <c r="H13" i="5"/>
  <c r="H14" i="5"/>
  <c r="H15" i="5"/>
  <c r="H22" i="5"/>
  <c r="G2" i="5"/>
  <c r="G3" i="5"/>
  <c r="G4" i="5"/>
  <c r="G5" i="5"/>
  <c r="G6" i="5"/>
  <c r="G7" i="5"/>
  <c r="G8" i="5"/>
  <c r="G9" i="5"/>
  <c r="G10" i="5"/>
  <c r="G11" i="5"/>
  <c r="G12" i="5"/>
  <c r="G13" i="5"/>
  <c r="G14" i="5"/>
  <c r="G15" i="5"/>
  <c r="G22" i="5"/>
  <c r="F2" i="5"/>
  <c r="F3" i="5"/>
  <c r="F4" i="5"/>
  <c r="F5" i="5"/>
  <c r="F6" i="5"/>
  <c r="F7" i="5"/>
  <c r="F8" i="5"/>
  <c r="F9" i="5"/>
  <c r="F10" i="5"/>
  <c r="F11" i="5"/>
  <c r="F12" i="5"/>
  <c r="F13" i="5"/>
  <c r="F14" i="5"/>
  <c r="F15" i="5"/>
  <c r="F22" i="5"/>
  <c r="E2" i="5"/>
  <c r="E3" i="5"/>
  <c r="E4" i="5"/>
  <c r="E5" i="5"/>
  <c r="E6" i="5"/>
  <c r="E7" i="5"/>
  <c r="E8" i="5"/>
  <c r="E9" i="5"/>
  <c r="E10" i="5"/>
  <c r="E11" i="5"/>
  <c r="E12" i="5"/>
  <c r="E13" i="5"/>
  <c r="E14" i="5"/>
  <c r="E15" i="5"/>
  <c r="E22" i="5"/>
  <c r="D2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22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W2" i="4"/>
  <c r="W3" i="4"/>
  <c r="W4" i="4"/>
  <c r="W5" i="4"/>
  <c r="W6" i="4"/>
  <c r="W7" i="4"/>
  <c r="W8" i="4"/>
  <c r="W9" i="4"/>
  <c r="W10" i="4"/>
  <c r="W11" i="4"/>
  <c r="W12" i="4"/>
  <c r="W13" i="4"/>
  <c r="W14" i="4"/>
  <c r="W15" i="4"/>
  <c r="W22" i="4"/>
  <c r="V2" i="4"/>
  <c r="V3" i="4"/>
  <c r="V4" i="4"/>
  <c r="V5" i="4"/>
  <c r="V6" i="4"/>
  <c r="V7" i="4"/>
  <c r="V8" i="4"/>
  <c r="V9" i="4"/>
  <c r="V10" i="4"/>
  <c r="V11" i="4"/>
  <c r="V12" i="4"/>
  <c r="V13" i="4"/>
  <c r="V14" i="4"/>
  <c r="V15" i="4"/>
  <c r="V22" i="4"/>
  <c r="U2" i="4"/>
  <c r="U3" i="4"/>
  <c r="U4" i="4"/>
  <c r="U5" i="4"/>
  <c r="U6" i="4"/>
  <c r="U7" i="4"/>
  <c r="U8" i="4"/>
  <c r="U9" i="4"/>
  <c r="U10" i="4"/>
  <c r="U11" i="4"/>
  <c r="U12" i="4"/>
  <c r="U13" i="4"/>
  <c r="U14" i="4"/>
  <c r="U15" i="4"/>
  <c r="U22" i="4"/>
  <c r="T2" i="4"/>
  <c r="T3" i="4"/>
  <c r="T4" i="4"/>
  <c r="T5" i="4"/>
  <c r="T6" i="4"/>
  <c r="T7" i="4"/>
  <c r="T8" i="4"/>
  <c r="T9" i="4"/>
  <c r="T10" i="4"/>
  <c r="T11" i="4"/>
  <c r="T12" i="4"/>
  <c r="T13" i="4"/>
  <c r="T14" i="4"/>
  <c r="T15" i="4"/>
  <c r="T22" i="4"/>
  <c r="S2" i="4"/>
  <c r="S3" i="4"/>
  <c r="S4" i="4"/>
  <c r="S5" i="4"/>
  <c r="S6" i="4"/>
  <c r="S7" i="4"/>
  <c r="S8" i="4"/>
  <c r="S9" i="4"/>
  <c r="S10" i="4"/>
  <c r="S11" i="4"/>
  <c r="S12" i="4"/>
  <c r="S13" i="4"/>
  <c r="S14" i="4"/>
  <c r="S15" i="4"/>
  <c r="S22" i="4"/>
  <c r="R2" i="4"/>
  <c r="R3" i="4"/>
  <c r="R4" i="4"/>
  <c r="R5" i="4"/>
  <c r="R6" i="4"/>
  <c r="R7" i="4"/>
  <c r="R8" i="4"/>
  <c r="R9" i="4"/>
  <c r="R10" i="4"/>
  <c r="R11" i="4"/>
  <c r="R12" i="4"/>
  <c r="R13" i="4"/>
  <c r="R14" i="4"/>
  <c r="R15" i="4"/>
  <c r="R22" i="4"/>
  <c r="Q2" i="4"/>
  <c r="Q3" i="4"/>
  <c r="Q4" i="4"/>
  <c r="Q5" i="4"/>
  <c r="Q6" i="4"/>
  <c r="Q7" i="4"/>
  <c r="Q8" i="4"/>
  <c r="Q9" i="4"/>
  <c r="Q10" i="4"/>
  <c r="Q11" i="4"/>
  <c r="Q12" i="4"/>
  <c r="Q13" i="4"/>
  <c r="Q14" i="4"/>
  <c r="Q15" i="4"/>
  <c r="Q22" i="4"/>
  <c r="P22" i="4"/>
  <c r="O22" i="4"/>
  <c r="N22" i="4"/>
  <c r="M22" i="4"/>
  <c r="L22" i="4"/>
  <c r="K22" i="4"/>
  <c r="J2" i="4"/>
  <c r="J3" i="4"/>
  <c r="J4" i="4"/>
  <c r="J5" i="4"/>
  <c r="J6" i="4"/>
  <c r="J7" i="4"/>
  <c r="J8" i="4"/>
  <c r="J9" i="4"/>
  <c r="J10" i="4"/>
  <c r="J11" i="4"/>
  <c r="J12" i="4"/>
  <c r="J13" i="4"/>
  <c r="J14" i="4"/>
  <c r="J15" i="4"/>
  <c r="J22" i="4"/>
  <c r="I2" i="4"/>
  <c r="I3" i="4"/>
  <c r="I4" i="4"/>
  <c r="I5" i="4"/>
  <c r="I6" i="4"/>
  <c r="I7" i="4"/>
  <c r="I8" i="4"/>
  <c r="I9" i="4"/>
  <c r="I10" i="4"/>
  <c r="I11" i="4"/>
  <c r="I12" i="4"/>
  <c r="I13" i="4"/>
  <c r="I14" i="4"/>
  <c r="I15" i="4"/>
  <c r="I22" i="4"/>
  <c r="H2" i="4"/>
  <c r="H3" i="4"/>
  <c r="H4" i="4"/>
  <c r="H5" i="4"/>
  <c r="H6" i="4"/>
  <c r="H7" i="4"/>
  <c r="H8" i="4"/>
  <c r="H9" i="4"/>
  <c r="H10" i="4"/>
  <c r="H11" i="4"/>
  <c r="H12" i="4"/>
  <c r="H13" i="4"/>
  <c r="H14" i="4"/>
  <c r="H15" i="4"/>
  <c r="H22" i="4"/>
  <c r="G2" i="4"/>
  <c r="G3" i="4"/>
  <c r="G4" i="4"/>
  <c r="G5" i="4"/>
  <c r="G6" i="4"/>
  <c r="G7" i="4"/>
  <c r="G8" i="4"/>
  <c r="G9" i="4"/>
  <c r="G10" i="4"/>
  <c r="G11" i="4"/>
  <c r="G12" i="4"/>
  <c r="G13" i="4"/>
  <c r="G14" i="4"/>
  <c r="G15" i="4"/>
  <c r="G22" i="4"/>
  <c r="F2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22" i="4"/>
  <c r="E2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22" i="4"/>
  <c r="D2" i="4"/>
  <c r="D3" i="4"/>
  <c r="D4" i="4"/>
  <c r="D5" i="4"/>
  <c r="D6" i="4"/>
  <c r="D7" i="4"/>
  <c r="D8" i="4"/>
  <c r="D9" i="4"/>
  <c r="D10" i="4"/>
  <c r="D11" i="4"/>
  <c r="D12" i="4"/>
  <c r="D13" i="4"/>
  <c r="D14" i="4"/>
  <c r="D15" i="4"/>
  <c r="D22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W2" i="3"/>
  <c r="W3" i="3"/>
  <c r="W4" i="3"/>
  <c r="W5" i="3"/>
  <c r="W6" i="3"/>
  <c r="W7" i="3"/>
  <c r="W8" i="3"/>
  <c r="W9" i="3"/>
  <c r="W10" i="3"/>
  <c r="W11" i="3"/>
  <c r="W12" i="3"/>
  <c r="W13" i="3"/>
  <c r="W14" i="3"/>
  <c r="W15" i="3"/>
  <c r="W22" i="3"/>
  <c r="V2" i="3"/>
  <c r="V3" i="3"/>
  <c r="V4" i="3"/>
  <c r="V5" i="3"/>
  <c r="V6" i="3"/>
  <c r="V7" i="3"/>
  <c r="V8" i="3"/>
  <c r="V9" i="3"/>
  <c r="V10" i="3"/>
  <c r="V11" i="3"/>
  <c r="V12" i="3"/>
  <c r="V13" i="3"/>
  <c r="V14" i="3"/>
  <c r="V15" i="3"/>
  <c r="V22" i="3"/>
  <c r="U2" i="3"/>
  <c r="U3" i="3"/>
  <c r="U4" i="3"/>
  <c r="U5" i="3"/>
  <c r="U6" i="3"/>
  <c r="U7" i="3"/>
  <c r="U8" i="3"/>
  <c r="U9" i="3"/>
  <c r="U10" i="3"/>
  <c r="U11" i="3"/>
  <c r="U12" i="3"/>
  <c r="U13" i="3"/>
  <c r="U14" i="3"/>
  <c r="U15" i="3"/>
  <c r="U22" i="3"/>
  <c r="T2" i="3"/>
  <c r="T3" i="3"/>
  <c r="T4" i="3"/>
  <c r="T5" i="3"/>
  <c r="T6" i="3"/>
  <c r="T7" i="3"/>
  <c r="T8" i="3"/>
  <c r="T9" i="3"/>
  <c r="T10" i="3"/>
  <c r="T11" i="3"/>
  <c r="T12" i="3"/>
  <c r="T13" i="3"/>
  <c r="T14" i="3"/>
  <c r="T15" i="3"/>
  <c r="T22" i="3"/>
  <c r="S2" i="3"/>
  <c r="S3" i="3"/>
  <c r="S4" i="3"/>
  <c r="S5" i="3"/>
  <c r="S6" i="3"/>
  <c r="S7" i="3"/>
  <c r="S8" i="3"/>
  <c r="S9" i="3"/>
  <c r="S10" i="3"/>
  <c r="S11" i="3"/>
  <c r="S12" i="3"/>
  <c r="S13" i="3"/>
  <c r="S14" i="3"/>
  <c r="S15" i="3"/>
  <c r="S22" i="3"/>
  <c r="R2" i="3"/>
  <c r="R3" i="3"/>
  <c r="R4" i="3"/>
  <c r="R5" i="3"/>
  <c r="R6" i="3"/>
  <c r="R7" i="3"/>
  <c r="R8" i="3"/>
  <c r="R9" i="3"/>
  <c r="R10" i="3"/>
  <c r="R11" i="3"/>
  <c r="R12" i="3"/>
  <c r="R13" i="3"/>
  <c r="R14" i="3"/>
  <c r="R15" i="3"/>
  <c r="R22" i="3"/>
  <c r="Q2" i="3"/>
  <c r="Q3" i="3"/>
  <c r="Q4" i="3"/>
  <c r="Q5" i="3"/>
  <c r="Q6" i="3"/>
  <c r="Q7" i="3"/>
  <c r="Q8" i="3"/>
  <c r="Q9" i="3"/>
  <c r="Q10" i="3"/>
  <c r="Q11" i="3"/>
  <c r="Q12" i="3"/>
  <c r="Q13" i="3"/>
  <c r="Q14" i="3"/>
  <c r="Q15" i="3"/>
  <c r="Q22" i="3"/>
  <c r="P22" i="3"/>
  <c r="O22" i="3"/>
  <c r="N22" i="3"/>
  <c r="M22" i="3"/>
  <c r="L22" i="3"/>
  <c r="K22" i="3"/>
  <c r="J2" i="3"/>
  <c r="J3" i="3"/>
  <c r="J4" i="3"/>
  <c r="J5" i="3"/>
  <c r="J6" i="3"/>
  <c r="J7" i="3"/>
  <c r="J8" i="3"/>
  <c r="J9" i="3"/>
  <c r="J10" i="3"/>
  <c r="J11" i="3"/>
  <c r="J12" i="3"/>
  <c r="J13" i="3"/>
  <c r="J14" i="3"/>
  <c r="J15" i="3"/>
  <c r="J22" i="3"/>
  <c r="I2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22" i="3"/>
  <c r="H2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22" i="3"/>
  <c r="G2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22" i="3"/>
  <c r="F2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22" i="3"/>
  <c r="E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22" i="3"/>
  <c r="D2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22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H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I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Q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R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S2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T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U2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V2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W2" i="1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</calcChain>
</file>

<file path=xl/sharedStrings.xml><?xml version="1.0" encoding="utf-8"?>
<sst xmlns="http://schemas.openxmlformats.org/spreadsheetml/2006/main" count="967" uniqueCount="81">
  <si>
    <t>ENWL</t>
  </si>
  <si>
    <t>Baseline average p/kWh</t>
  </si>
  <si>
    <t>Domestic Unrestricted</t>
  </si>
  <si>
    <t>Domestic Two Rate</t>
  </si>
  <si>
    <t>Domestic Off Peak (related MPAN)</t>
  </si>
  <si>
    <t>Small Non Domestic Unrestricted</t>
  </si>
  <si>
    <t>Small Non Domestic Two Rate</t>
  </si>
  <si>
    <t>Small Non Domestic Off Peak (related MPAN)</t>
  </si>
  <si>
    <t>LV Medium Non-Domestic</t>
  </si>
  <si>
    <t>LV Sub Medium Non-Domestic</t>
  </si>
  <si>
    <t>HV Medium Non-Domestic</t>
  </si>
  <si>
    <t>LV HH Metered</t>
  </si>
  <si>
    <t>LV Sub HH Metered</t>
  </si>
  <si>
    <t>HV HH Metered</t>
  </si>
  <si>
    <t>NHH UMS category A</t>
  </si>
  <si>
    <t>NHH UMS category B</t>
  </si>
  <si>
    <t>NHH UMS category C</t>
  </si>
  <si>
    <t>NHH UMS category D</t>
  </si>
  <si>
    <t>LV UMS (Pseudo HH Metered)</t>
  </si>
  <si>
    <t>LV Generation NHH</t>
  </si>
  <si>
    <t>LV Sub Generation NHH</t>
  </si>
  <si>
    <t>LV Generation Intermittent</t>
  </si>
  <si>
    <t>LV Generation Non-Intermittent</t>
  </si>
  <si>
    <t>LV Sub Generation Intermittent</t>
  </si>
  <si>
    <t>LV Sub Generation Non-Intermittent</t>
  </si>
  <si>
    <t>HV Generation Intermittent</t>
  </si>
  <si>
    <t>HV Generation Non-Intermittent</t>
  </si>
  <si>
    <t>NPG Northeast</t>
  </si>
  <si>
    <t>NPG Yorkshire</t>
  </si>
  <si>
    <t>SPEN SPD</t>
  </si>
  <si>
    <t>SPEN SPM</t>
  </si>
  <si>
    <t>SSEPD SEPD</t>
  </si>
  <si>
    <t>SSEPD SHEPD</t>
  </si>
  <si>
    <t>UKPN EPN</t>
  </si>
  <si>
    <t>UKPN LPN</t>
  </si>
  <si>
    <t>UKPN SPN</t>
  </si>
  <si>
    <t>WPD EastM</t>
  </si>
  <si>
    <t>WPD SWales</t>
  </si>
  <si>
    <t>WPD SWest</t>
  </si>
  <si>
    <t>WPD WestM</t>
  </si>
  <si>
    <t>Area</t>
  </si>
  <si>
    <t>Tariff name</t>
  </si>
  <si>
    <t>Average p/kWh 4.3% only</t>
  </si>
  <si>
    <t>Average p/kWh DCP 123</t>
  </si>
  <si>
    <t>4.3% impact (p/kWh)
with DCP 123</t>
  </si>
  <si>
    <t>DCP 123 impact (p/kWh)
at 5.6%</t>
  </si>
  <si>
    <t>DCP 123 and 4.3% impact
(p/kWh)</t>
  </si>
  <si>
    <t>i</t>
  </si>
  <si>
    <t>Average p/kWh simple scaling</t>
  </si>
  <si>
    <t>Average p/kWh 4.3% and
DCP 123</t>
  </si>
  <si>
    <t>Average p/kWh 4.3% and
simple scaling</t>
  </si>
  <si>
    <t>4.3% impact (p/kWh)
now</t>
  </si>
  <si>
    <t>4.3% impact (p/kWh)
simple scaling</t>
  </si>
  <si>
    <t>Simple scaling and 4.3% impact (p/kWh)</t>
  </si>
  <si>
    <t>Simple scaling impact (p/kWh)
at 5.6%</t>
  </si>
  <si>
    <t>Simple scaling impact (percent)
at 5.6%</t>
  </si>
  <si>
    <t>4.3% impact (percent)
now</t>
  </si>
  <si>
    <t>4.3% impact (percent)
with DCP 123</t>
  </si>
  <si>
    <t>4.3% impact (percent)
simple scaling</t>
  </si>
  <si>
    <t>DCP 123 impact (percent)
at 5.6%</t>
  </si>
  <si>
    <t>DCP 123 and 4.3% impact (percent)</t>
  </si>
  <si>
    <t>Simple scaling and 4.3% impact (percent)</t>
  </si>
  <si>
    <t>Median</t>
  </si>
  <si>
    <t>Top quartile</t>
  </si>
  <si>
    <t>Bottom quartile</t>
  </si>
  <si>
    <t>Minimum</t>
  </si>
  <si>
    <t>Maximum</t>
  </si>
  <si>
    <t>*</t>
  </si>
  <si>
    <t>Pre-tax WACC</t>
  </si>
  <si>
    <t>Vanilla WACC</t>
  </si>
  <si>
    <t>Tax</t>
  </si>
  <si>
    <t>Gearing</t>
  </si>
  <si>
    <t>Cost of equity</t>
  </si>
  <si>
    <t>Cost of debt</t>
  </si>
  <si>
    <t>Revenue matching options used in the impact analysis:</t>
  </si>
  <si>
    <t>* Status quo</t>
  </si>
  <si>
    <t>* DCP 123 hybrid solution</t>
  </si>
  <si>
    <t>* Simple percentage scaling of all tariff components</t>
  </si>
  <si>
    <t>Basis for the rate of return of 4.3 per cent used in this impact analysis:</t>
  </si>
  <si>
    <t>General data source:</t>
  </si>
  <si>
    <t>* DNOs' February 2014 CDCM models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</si>
</sst>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\ _(?,??0.000_);[Red]\ \(?,??0.000\);;@"/>
    <numFmt numFmtId="165" formatCode="[Blue]_-\+?0.000;[Red]_+\-?0.000;[Green]\=;@"/>
    <numFmt numFmtId="166" formatCode="[Blue]_-\+????0.0%;[Red]_+\-????0.0%;[Green]\=;@"/>
    <numFmt numFmtId="167" formatCode="0.0%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0.499984740745262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80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1">
    <xf numFmtId="0" fontId="0" fillId="0" borderId="0" xfId="0"/>
    <xf numFmtId="0" fontId="8" fillId="0" borderId="0" xfId="0" applyFont="1" applyBorder="1"/>
    <xf numFmtId="0" fontId="0" fillId="0" borderId="0" xfId="0" applyBorder="1"/>
    <xf numFmtId="49" fontId="2" fillId="2" borderId="0" xfId="0" applyNumberFormat="1" applyFont="1" applyFill="1" applyBorder="1" applyAlignment="1">
      <alignment horizontal="center" vertical="center" wrapText="1"/>
    </xf>
    <xf numFmtId="49" fontId="6" fillId="3" borderId="0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166" fontId="0" fillId="0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64" fontId="7" fillId="3" borderId="0" xfId="0" applyNumberFormat="1" applyFon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left" vertical="top" wrapText="1"/>
    </xf>
    <xf numFmtId="1" fontId="3" fillId="2" borderId="0" xfId="0" applyNumberFormat="1" applyFont="1" applyFill="1" applyBorder="1" applyAlignment="1">
      <alignment horizontal="center" vertical="top" wrapText="1"/>
    </xf>
    <xf numFmtId="49" fontId="2" fillId="2" borderId="0" xfId="0" applyNumberFormat="1" applyFont="1" applyFill="1" applyBorder="1" applyAlignment="1">
      <alignment horizontal="center" vertical="top" wrapText="1"/>
    </xf>
    <xf numFmtId="49" fontId="6" fillId="3" borderId="0" xfId="0" applyNumberFormat="1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49" fontId="2" fillId="2" borderId="0" xfId="0" applyNumberFormat="1" applyFont="1" applyFill="1" applyAlignment="1">
      <alignment horizontal="left" vertical="top" wrapText="1"/>
    </xf>
    <xf numFmtId="1" fontId="3" fillId="2" borderId="0" xfId="0" applyNumberFormat="1" applyFont="1" applyFill="1" applyAlignment="1">
      <alignment horizontal="center" vertical="top" wrapText="1"/>
    </xf>
    <xf numFmtId="166" fontId="0" fillId="0" borderId="0" xfId="0" applyNumberFormat="1" applyFill="1" applyAlignment="1">
      <alignment horizontal="center" vertical="top"/>
    </xf>
    <xf numFmtId="164" fontId="0" fillId="2" borderId="0" xfId="0" applyNumberFormat="1" applyFill="1" applyAlignment="1">
      <alignment horizontal="center" vertical="top"/>
    </xf>
    <xf numFmtId="164" fontId="7" fillId="3" borderId="0" xfId="0" applyNumberFormat="1" applyFont="1" applyFill="1" applyAlignment="1">
      <alignment horizontal="center" vertical="top"/>
    </xf>
    <xf numFmtId="165" fontId="0" fillId="0" borderId="0" xfId="0" applyNumberFormat="1" applyFill="1" applyAlignment="1">
      <alignment horizontal="center" vertical="top"/>
    </xf>
    <xf numFmtId="0" fontId="0" fillId="0" borderId="0" xfId="0" applyAlignment="1">
      <alignment vertical="top"/>
    </xf>
    <xf numFmtId="0" fontId="8" fillId="0" borderId="0" xfId="0" applyFont="1" applyBorder="1" applyAlignment="1">
      <alignment vertical="top"/>
    </xf>
    <xf numFmtId="166" fontId="0" fillId="0" borderId="0" xfId="0" applyNumberFormat="1" applyFill="1" applyBorder="1" applyAlignment="1">
      <alignment horizontal="center" vertical="top"/>
    </xf>
    <xf numFmtId="164" fontId="0" fillId="2" borderId="0" xfId="0" applyNumberFormat="1" applyFill="1" applyBorder="1" applyAlignment="1">
      <alignment horizontal="center" vertical="top"/>
    </xf>
    <xf numFmtId="164" fontId="7" fillId="3" borderId="0" xfId="0" applyNumberFormat="1" applyFont="1" applyFill="1" applyBorder="1" applyAlignment="1">
      <alignment horizontal="center" vertical="top"/>
    </xf>
    <xf numFmtId="165" fontId="0" fillId="0" borderId="0" xfId="0" applyNumberFormat="1" applyFill="1" applyBorder="1" applyAlignment="1">
      <alignment horizontal="center" vertical="top"/>
    </xf>
    <xf numFmtId="167" fontId="0" fillId="0" borderId="0" xfId="77" applyNumberFormat="1" applyFont="1"/>
    <xf numFmtId="0" fontId="8" fillId="0" borderId="0" xfId="0" applyFont="1"/>
    <xf numFmtId="0" fontId="0" fillId="0" borderId="0" xfId="0" applyFont="1"/>
    <xf numFmtId="167" fontId="0" fillId="4" borderId="0" xfId="77" applyNumberFormat="1" applyFont="1" applyFill="1"/>
  </cellXfs>
  <cellStyles count="80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9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8" builtinId="8" hidden="1"/>
    <cellStyle name="Normal" xfId="0" builtinId="0"/>
    <cellStyle name="Percent" xfId="77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7"/>
  <sheetViews>
    <sheetView showGridLines="0" tabSelected="1" workbookViewId="0"/>
  </sheetViews>
  <sheetFormatPr baseColWidth="10" defaultColWidth="13" defaultRowHeight="15" x14ac:dyDescent="0"/>
  <cols>
    <col min="1" max="1" width="18.1640625" style="28" bestFit="1" customWidth="1"/>
  </cols>
  <sheetData>
    <row r="2" spans="1:4">
      <c r="A2" s="28" t="s">
        <v>78</v>
      </c>
    </row>
    <row r="3" spans="1:4" s="28" customFormat="1">
      <c r="B3" s="28">
        <v>2004</v>
      </c>
      <c r="C3" s="28">
        <v>2009</v>
      </c>
      <c r="D3" s="28">
        <v>2014</v>
      </c>
    </row>
    <row r="4" spans="1:4">
      <c r="A4" s="28" t="s">
        <v>73</v>
      </c>
      <c r="B4" s="27">
        <v>4.1000000000000002E-2</v>
      </c>
      <c r="C4" s="27">
        <v>3.5999999999999997E-2</v>
      </c>
      <c r="D4" s="27">
        <v>2.5000000000000001E-2</v>
      </c>
    </row>
    <row r="5" spans="1:4">
      <c r="A5" s="28" t="s">
        <v>72</v>
      </c>
      <c r="B5" s="27">
        <v>7.4999999999999997E-2</v>
      </c>
      <c r="C5" s="27">
        <v>6.7000000000000004E-2</v>
      </c>
      <c r="D5" s="27">
        <v>0.06</v>
      </c>
    </row>
    <row r="6" spans="1:4">
      <c r="A6" s="28" t="s">
        <v>71</v>
      </c>
      <c r="B6" s="27">
        <v>0.57499999999999996</v>
      </c>
      <c r="C6" s="27">
        <v>0.65</v>
      </c>
      <c r="D6" s="27">
        <v>0.65</v>
      </c>
    </row>
    <row r="7" spans="1:4">
      <c r="A7" s="28" t="s">
        <v>70</v>
      </c>
      <c r="B7" s="27">
        <v>0.3</v>
      </c>
      <c r="C7" s="27">
        <v>0.28000000000000003</v>
      </c>
      <c r="D7" s="27">
        <v>0.2</v>
      </c>
    </row>
    <row r="8" spans="1:4">
      <c r="A8" s="28" t="s">
        <v>69</v>
      </c>
      <c r="B8" s="27">
        <f>B4*B6+(1-B6)*B5</f>
        <v>5.5449999999999999E-2</v>
      </c>
      <c r="C8" s="27">
        <f>C4*C6+(1-C6)*C5</f>
        <v>4.6850000000000003E-2</v>
      </c>
      <c r="D8" s="27">
        <f>D4*D6+(1-D6)*D5</f>
        <v>3.7249999999999998E-2</v>
      </c>
    </row>
    <row r="9" spans="1:4">
      <c r="A9" s="28" t="s">
        <v>68</v>
      </c>
      <c r="B9" s="27">
        <f>B4*B6+(1-B6)*B5/(1-B7)</f>
        <v>6.9110714285714289E-2</v>
      </c>
      <c r="C9" s="27">
        <f>C4*C6+(1-C6)*C5/(1-C7)</f>
        <v>5.5969444444444447E-2</v>
      </c>
      <c r="D9" s="30">
        <f>D4*D6+(1-D6)*D5/(1-D7)</f>
        <v>4.2499999999999996E-2</v>
      </c>
    </row>
    <row r="11" spans="1:4">
      <c r="A11" s="28" t="s">
        <v>74</v>
      </c>
    </row>
    <row r="12" spans="1:4">
      <c r="A12" s="29" t="s">
        <v>75</v>
      </c>
    </row>
    <row r="13" spans="1:4">
      <c r="A13" s="29" t="s">
        <v>76</v>
      </c>
    </row>
    <row r="14" spans="1:4">
      <c r="A14" s="29" t="s">
        <v>77</v>
      </c>
    </row>
    <row r="16" spans="1:4">
      <c r="A16" s="28" t="s">
        <v>79</v>
      </c>
    </row>
    <row r="17" spans="1:1">
      <c r="A17" s="29" t="s">
        <v>80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1"/>
  <sheetViews>
    <sheetView showGridLines="0" workbookViewId="0">
      <pane xSplit="3" ySplit="15" topLeftCell="D156" activePane="bottomRight" state="frozenSplit"/>
      <selection pane="topRight" activeCell="H1" sqref="H1"/>
      <selection pane="bottomLeft" activeCell="A21" sqref="A21"/>
      <selection pane="bottomRight"/>
    </sheetView>
  </sheetViews>
  <sheetFormatPr baseColWidth="10" defaultRowHeight="15" x14ac:dyDescent="0"/>
  <cols>
    <col min="1" max="1" width="13.5" bestFit="1" customWidth="1"/>
    <col min="2" max="2" width="3.1640625" bestFit="1" customWidth="1"/>
    <col min="3" max="3" width="38" bestFit="1" customWidth="1"/>
    <col min="4" max="23" width="15.83203125" customWidth="1"/>
  </cols>
  <sheetData>
    <row r="1" spans="1:23" s="2" customFormat="1" ht="42">
      <c r="A1" s="10" t="s">
        <v>40</v>
      </c>
      <c r="B1" s="11" t="s">
        <v>47</v>
      </c>
      <c r="C1" s="10" t="s">
        <v>41</v>
      </c>
      <c r="D1" s="12" t="s">
        <v>56</v>
      </c>
      <c r="E1" s="12" t="s">
        <v>57</v>
      </c>
      <c r="F1" s="12" t="s">
        <v>58</v>
      </c>
      <c r="G1" s="12" t="s">
        <v>59</v>
      </c>
      <c r="H1" s="12" t="s">
        <v>60</v>
      </c>
      <c r="I1" s="12" t="s">
        <v>55</v>
      </c>
      <c r="J1" s="12" t="s">
        <v>61</v>
      </c>
      <c r="K1" s="12" t="s">
        <v>1</v>
      </c>
      <c r="L1" s="12" t="s">
        <v>42</v>
      </c>
      <c r="M1" s="12" t="s">
        <v>43</v>
      </c>
      <c r="N1" s="13" t="s">
        <v>49</v>
      </c>
      <c r="O1" s="12" t="s">
        <v>48</v>
      </c>
      <c r="P1" s="13" t="s">
        <v>50</v>
      </c>
      <c r="Q1" s="12" t="s">
        <v>51</v>
      </c>
      <c r="R1" s="12" t="s">
        <v>44</v>
      </c>
      <c r="S1" s="12" t="s">
        <v>52</v>
      </c>
      <c r="T1" s="12" t="s">
        <v>45</v>
      </c>
      <c r="U1" s="12" t="s">
        <v>46</v>
      </c>
      <c r="V1" s="12" t="s">
        <v>54</v>
      </c>
      <c r="W1" s="12" t="s">
        <v>53</v>
      </c>
    </row>
    <row r="2" spans="1:23">
      <c r="A2" s="15" t="s">
        <v>0</v>
      </c>
      <c r="B2" s="16">
        <v>4</v>
      </c>
      <c r="C2" s="15" t="s">
        <v>2</v>
      </c>
      <c r="D2" s="17">
        <f>IF(K2,L2/K2-1,"")</f>
        <v>-3.8595470907500928E-3</v>
      </c>
      <c r="E2" s="17">
        <f>IF(M2,N2/M2-1,"")</f>
        <v>-1.6412381557984745E-2</v>
      </c>
      <c r="F2" s="17">
        <f>IF(O2,P2/O2-1,"")</f>
        <v>1.0138828870771555E-3</v>
      </c>
      <c r="G2" s="17">
        <f>IF(K2,M2/K2-1,"")</f>
        <v>-6.6445735835142461E-2</v>
      </c>
      <c r="H2" s="17">
        <f>IF(K2,N2/K2-1,"")</f>
        <v>-8.1767584623699707E-2</v>
      </c>
      <c r="I2" s="17">
        <f>IF(K2,O2/K2-1,"")</f>
        <v>1.7675382384201077E-2</v>
      </c>
      <c r="J2" s="17">
        <f>IF(K2,P2/K2-1,"")</f>
        <v>1.8707186039000012E-2</v>
      </c>
      <c r="K2" s="18">
        <v>3.36564342567342</v>
      </c>
      <c r="L2" s="18">
        <v>3.3526535663813601</v>
      </c>
      <c r="M2" s="19">
        <v>3.1420107716958401</v>
      </c>
      <c r="N2" s="19">
        <v>3.0904428920514699</v>
      </c>
      <c r="O2" s="19">
        <v>3.4251324601910702</v>
      </c>
      <c r="P2" s="19">
        <v>3.4286051433784301</v>
      </c>
      <c r="Q2" s="20">
        <f>L2-K2</f>
        <v>-1.2989859292059869E-2</v>
      </c>
      <c r="R2" s="20">
        <f>N2-M2</f>
        <v>-5.1567879644370151E-2</v>
      </c>
      <c r="S2" s="20">
        <f>P2-O2</f>
        <v>3.4726831873599373E-3</v>
      </c>
      <c r="T2" s="20">
        <f>M2-K2</f>
        <v>-0.22363265397757992</v>
      </c>
      <c r="U2" s="20">
        <f>N2-K2</f>
        <v>-0.27520053362195007</v>
      </c>
      <c r="V2" s="20">
        <f>O2-M2</f>
        <v>0.28312168849523012</v>
      </c>
      <c r="W2" s="20">
        <f>P2-K2</f>
        <v>6.2961717705010134E-2</v>
      </c>
    </row>
    <row r="3" spans="1:23">
      <c r="A3" s="15" t="s">
        <v>27</v>
      </c>
      <c r="B3" s="16">
        <v>4</v>
      </c>
      <c r="C3" s="15" t="s">
        <v>2</v>
      </c>
      <c r="D3" s="17">
        <f>IF(K3,L3/K3-1,"")</f>
        <v>-2.1568861118138605E-3</v>
      </c>
      <c r="E3" s="17">
        <f>IF(M3,N3/M3-1,"")</f>
        <v>3.4774263699344221E-3</v>
      </c>
      <c r="F3" s="17">
        <f>IF(O3,P3/O3-1,"")</f>
        <v>8.1987410935011606E-3</v>
      </c>
      <c r="G3" s="17">
        <f>IF(K3,M3/K3-1,"")</f>
        <v>-2.0894880958450268E-2</v>
      </c>
      <c r="H3" s="17">
        <f>IF(K3,N3/K3-1,"")</f>
        <v>-1.749011499855746E-2</v>
      </c>
      <c r="I3" s="17">
        <f>IF(K3,O3/K3-1,"")</f>
        <v>6.439554498059552E-2</v>
      </c>
      <c r="J3" s="17">
        <f>IF(K3,P3/K3-1,"")</f>
        <v>7.3122248474967622E-2</v>
      </c>
      <c r="K3" s="18">
        <v>3.3071598849144599</v>
      </c>
      <c r="L3" s="18">
        <v>3.30002671768914</v>
      </c>
      <c r="M3" s="19">
        <v>3.2380571728086101</v>
      </c>
      <c r="N3" s="19">
        <v>3.2493172782086899</v>
      </c>
      <c r="O3" s="19">
        <v>3.5201262480414899</v>
      </c>
      <c r="P3" s="19">
        <v>3.54898685176562</v>
      </c>
      <c r="Q3" s="20">
        <f>L3-K3</f>
        <v>-7.1331672253198697E-3</v>
      </c>
      <c r="R3" s="20">
        <f>N3-M3</f>
        <v>1.1260105400079823E-2</v>
      </c>
      <c r="S3" s="20">
        <f>P3-O3</f>
        <v>2.8860603724130129E-2</v>
      </c>
      <c r="T3" s="20">
        <f>M3-K3</f>
        <v>-6.9102712105849839E-2</v>
      </c>
      <c r="U3" s="20">
        <f>N3-K3</f>
        <v>-5.7842606705770017E-2</v>
      </c>
      <c r="V3" s="20">
        <f>O3-M3</f>
        <v>0.28206907523287983</v>
      </c>
      <c r="W3" s="20">
        <f>P3-K3</f>
        <v>0.24182696685116012</v>
      </c>
    </row>
    <row r="4" spans="1:23">
      <c r="A4" s="15" t="s">
        <v>28</v>
      </c>
      <c r="B4" s="16">
        <v>4</v>
      </c>
      <c r="C4" s="15" t="s">
        <v>2</v>
      </c>
      <c r="D4" s="17">
        <f>IF(K4,L4/K4-1,"")</f>
        <v>-1.8659402860101704E-3</v>
      </c>
      <c r="E4" s="17">
        <f>IF(M4,N4/M4-1,"")</f>
        <v>4.3792496500931755E-3</v>
      </c>
      <c r="F4" s="17">
        <f>IF(O4,P4/O4-1,"")</f>
        <v>1.0413017245112899E-2</v>
      </c>
      <c r="G4" s="17">
        <f>IF(K4,M4/K4-1,"")</f>
        <v>-2.4188465278141669E-2</v>
      </c>
      <c r="H4" s="17">
        <f>IF(K4,N4/K4-1,"")</f>
        <v>-1.9915142956154153E-2</v>
      </c>
      <c r="I4" s="17">
        <f>IF(K4,O4/K4-1,"")</f>
        <v>6.398137630411016E-2</v>
      </c>
      <c r="J4" s="17">
        <f>IF(K4,P4/K4-1,"")</f>
        <v>7.5060632724043952E-2</v>
      </c>
      <c r="K4" s="18">
        <v>2.7565338174610399</v>
      </c>
      <c r="L4" s="18">
        <v>2.7513902899612899</v>
      </c>
      <c r="M4" s="19">
        <v>2.6898574949293601</v>
      </c>
      <c r="N4" s="19">
        <v>2.7016370524228299</v>
      </c>
      <c r="O4" s="19">
        <v>2.9329006449310202</v>
      </c>
      <c r="P4" s="19">
        <v>2.9634409899248899</v>
      </c>
      <c r="Q4" s="20">
        <f>L4-K4</f>
        <v>-5.1435274997500002E-3</v>
      </c>
      <c r="R4" s="20">
        <f>N4-M4</f>
        <v>1.1779557493469817E-2</v>
      </c>
      <c r="S4" s="20">
        <f>P4-O4</f>
        <v>3.0540344993869706E-2</v>
      </c>
      <c r="T4" s="20">
        <f>M4-K4</f>
        <v>-6.6676322531679766E-2</v>
      </c>
      <c r="U4" s="20">
        <f>N4-K4</f>
        <v>-5.4896765038209949E-2</v>
      </c>
      <c r="V4" s="20">
        <f>O4-M4</f>
        <v>0.2430431500016601</v>
      </c>
      <c r="W4" s="20">
        <f>P4-K4</f>
        <v>0.20690717246385004</v>
      </c>
    </row>
    <row r="5" spans="1:23">
      <c r="A5" s="15" t="s">
        <v>29</v>
      </c>
      <c r="B5" s="16">
        <v>4</v>
      </c>
      <c r="C5" s="15" t="s">
        <v>2</v>
      </c>
      <c r="D5" s="17">
        <f>IF(K5,L5/K5-1,"")</f>
        <v>-5.7375851105767595E-5</v>
      </c>
      <c r="E5" s="17">
        <f>IF(M5,N5/M5-1,"")</f>
        <v>-2.8250810479204524E-3</v>
      </c>
      <c r="F5" s="17">
        <f>IF(O5,P5/O5-1,"")</f>
        <v>6.6205771124441259E-3</v>
      </c>
      <c r="G5" s="17">
        <f>IF(K5,M5/K5-1,"")</f>
        <v>-4.6292097998829052E-2</v>
      </c>
      <c r="H5" s="17">
        <f>IF(K5,N5/K5-1,"")</f>
        <v>-4.8986400118024576E-2</v>
      </c>
      <c r="I5" s="17">
        <f>IF(K5,O5/K5-1,"")</f>
        <v>2.2176271377454704E-2</v>
      </c>
      <c r="J5" s="17">
        <f>IF(K5,P5/K5-1,"")</f>
        <v>2.8943668204619799E-2</v>
      </c>
      <c r="K5" s="18">
        <v>2.8278876196724001</v>
      </c>
      <c r="L5" s="18">
        <v>2.82772536721339</v>
      </c>
      <c r="M5" s="19">
        <v>2.6969787688528499</v>
      </c>
      <c r="N5" s="19">
        <v>2.6893595852463199</v>
      </c>
      <c r="O5" s="19">
        <v>2.8905996229511999</v>
      </c>
      <c r="P5" s="19">
        <v>2.9097370606561501</v>
      </c>
      <c r="Q5" s="20">
        <f>L5-K5</f>
        <v>-1.6225245901013707E-4</v>
      </c>
      <c r="R5" s="20">
        <f>N5-M5</f>
        <v>-7.6191836065300222E-3</v>
      </c>
      <c r="S5" s="20">
        <f>P5-O5</f>
        <v>1.9137437704950244E-2</v>
      </c>
      <c r="T5" s="20">
        <f>M5-K5</f>
        <v>-0.13090885081955017</v>
      </c>
      <c r="U5" s="20">
        <f>N5-K5</f>
        <v>-0.13852803442608019</v>
      </c>
      <c r="V5" s="20">
        <f>O5-M5</f>
        <v>0.19362085409834995</v>
      </c>
      <c r="W5" s="20">
        <f>P5-K5</f>
        <v>8.1849440983750021E-2</v>
      </c>
    </row>
    <row r="6" spans="1:23">
      <c r="A6" s="15" t="s">
        <v>30</v>
      </c>
      <c r="B6" s="16">
        <v>4</v>
      </c>
      <c r="C6" s="15" t="s">
        <v>2</v>
      </c>
      <c r="D6" s="17">
        <f>IF(K6,L6/K6-1,"")</f>
        <v>-1.3462600758370469E-3</v>
      </c>
      <c r="E6" s="17">
        <f>IF(M6,N6/M6-1,"")</f>
        <v>-7.7348876487987051E-3</v>
      </c>
      <c r="F6" s="17">
        <f>IF(O6,P6/O6-1,"")</f>
        <v>3.1637700715909656E-3</v>
      </c>
      <c r="G6" s="17">
        <f>IF(K6,M6/K6-1,"")</f>
        <v>-6.9394591372496039E-2</v>
      </c>
      <c r="H6" s="17">
        <f>IF(K6,N6/K6-1,"")</f>
        <v>-7.6592719653594155E-2</v>
      </c>
      <c r="I6" s="17">
        <f>IF(K6,O6/K6-1,"")</f>
        <v>2.0566293170147354E-2</v>
      </c>
      <c r="J6" s="17">
        <f>IF(K6,P6/K6-1,"")</f>
        <v>2.3795130264553599E-2</v>
      </c>
      <c r="K6" s="18">
        <v>4.4971275647802003</v>
      </c>
      <c r="L6" s="18">
        <v>4.4910732614837903</v>
      </c>
      <c r="M6" s="19">
        <v>4.1850512350722902</v>
      </c>
      <c r="N6" s="19">
        <v>4.1526803339645397</v>
      </c>
      <c r="O6" s="19">
        <v>4.5896168087010203</v>
      </c>
      <c r="P6" s="19">
        <v>4.6041373010004598</v>
      </c>
      <c r="Q6" s="20">
        <f>L6-K6</f>
        <v>-6.0543032964099908E-3</v>
      </c>
      <c r="R6" s="20">
        <f>N6-M6</f>
        <v>-3.2370901107750427E-2</v>
      </c>
      <c r="S6" s="20">
        <f>P6-O6</f>
        <v>1.4520492299439525E-2</v>
      </c>
      <c r="T6" s="20">
        <f>M6-K6</f>
        <v>-0.31207632970791011</v>
      </c>
      <c r="U6" s="20">
        <f>N6-K6</f>
        <v>-0.34444723081566053</v>
      </c>
      <c r="V6" s="20">
        <f>O6-M6</f>
        <v>0.40456557362873014</v>
      </c>
      <c r="W6" s="20">
        <f>P6-K6</f>
        <v>0.10700973622025955</v>
      </c>
    </row>
    <row r="7" spans="1:23">
      <c r="A7" s="15" t="s">
        <v>31</v>
      </c>
      <c r="B7" s="16">
        <v>4</v>
      </c>
      <c r="C7" s="15" t="s">
        <v>2</v>
      </c>
      <c r="D7" s="17">
        <f>IF(K7,L7/K7-1,"")</f>
        <v>3.8094442220899527E-3</v>
      </c>
      <c r="E7" s="17">
        <f>IF(M7,N7/M7-1,"")</f>
        <v>-1.5157525838783381E-2</v>
      </c>
      <c r="F7" s="17">
        <f>IF(O7,P7/O7-1,"")</f>
        <v>3.9949619939605441E-3</v>
      </c>
      <c r="G7" s="17">
        <f>IF(K7,M7/K7-1,"")</f>
        <v>-9.1090302586087302E-2</v>
      </c>
      <c r="H7" s="17">
        <f>IF(K7,N7/K7-1,"")</f>
        <v>-0.10486712480975957</v>
      </c>
      <c r="I7" s="17">
        <f>IF(K7,O7/K7-1,"")</f>
        <v>-8.1699416907440314E-3</v>
      </c>
      <c r="J7" s="17">
        <f>IF(K7,P7/K7-1,"")</f>
        <v>-4.207618303330718E-3</v>
      </c>
      <c r="K7" s="18">
        <v>2.6679163933011001</v>
      </c>
      <c r="L7" s="18">
        <v>2.6780796719905799</v>
      </c>
      <c r="M7" s="19">
        <v>2.4248950817609201</v>
      </c>
      <c r="N7" s="19">
        <v>2.3881396719027901</v>
      </c>
      <c r="O7" s="19">
        <v>2.6461196719320501</v>
      </c>
      <c r="P7" s="19">
        <v>2.6566908194528902</v>
      </c>
      <c r="Q7" s="20">
        <f>L7-K7</f>
        <v>1.016327868947986E-2</v>
      </c>
      <c r="R7" s="20">
        <f>N7-M7</f>
        <v>-3.6755409858129973E-2</v>
      </c>
      <c r="S7" s="20">
        <f>P7-O7</f>
        <v>1.0571147520840096E-2</v>
      </c>
      <c r="T7" s="20">
        <f>M7-K7</f>
        <v>-0.24302131154018003</v>
      </c>
      <c r="U7" s="20">
        <f>N7-K7</f>
        <v>-0.27977672139831</v>
      </c>
      <c r="V7" s="20">
        <f>O7-M7</f>
        <v>0.22122459017113005</v>
      </c>
      <c r="W7" s="20">
        <f>P7-K7</f>
        <v>-1.122557384820988E-2</v>
      </c>
    </row>
    <row r="8" spans="1:23">
      <c r="A8" s="15" t="s">
        <v>32</v>
      </c>
      <c r="B8" s="16">
        <v>4</v>
      </c>
      <c r="C8" s="15" t="s">
        <v>2</v>
      </c>
      <c r="D8" s="17">
        <f>IF(K8,L8/K8-1,"")</f>
        <v>7.1913589793415333E-4</v>
      </c>
      <c r="E8" s="17">
        <f>IF(M8,N8/M8-1,"")</f>
        <v>2.9420293106841022E-3</v>
      </c>
      <c r="F8" s="17">
        <f>IF(O8,P8/O8-1,"")</f>
        <v>5.1566191185619115E-3</v>
      </c>
      <c r="G8" s="17">
        <f>IF(K8,M8/K8-1,"")</f>
        <v>-6.2245561887046219E-2</v>
      </c>
      <c r="H8" s="17">
        <f>IF(K8,N8/K8-1,"")</f>
        <v>-5.9486660843893868E-2</v>
      </c>
      <c r="I8" s="17">
        <f>IF(K8,O8/K8-1,"")</f>
        <v>1.4953780396357752E-2</v>
      </c>
      <c r="J8" s="17">
        <f>IF(K8,P8/K8-1,"")</f>
        <v>2.018751046480638E-2</v>
      </c>
      <c r="K8" s="18">
        <v>4.3478583123747301</v>
      </c>
      <c r="L8" s="18">
        <v>4.35098501336629</v>
      </c>
      <c r="M8" s="19">
        <v>4.0772234287157003</v>
      </c>
      <c r="N8" s="19">
        <v>4.0892187395491897</v>
      </c>
      <c r="O8" s="19">
        <v>4.4128752307724604</v>
      </c>
      <c r="P8" s="19">
        <v>4.4356307475552903</v>
      </c>
      <c r="Q8" s="20">
        <f>L8-K8</f>
        <v>3.126700991559872E-3</v>
      </c>
      <c r="R8" s="20">
        <f>N8-M8</f>
        <v>1.199531083348937E-2</v>
      </c>
      <c r="S8" s="20">
        <f>P8-O8</f>
        <v>2.2755516782829943E-2</v>
      </c>
      <c r="T8" s="20">
        <f>M8-K8</f>
        <v>-0.27063488365902977</v>
      </c>
      <c r="U8" s="20">
        <f>N8-K8</f>
        <v>-0.2586395728255404</v>
      </c>
      <c r="V8" s="20">
        <f>O8-M8</f>
        <v>0.33565180205676004</v>
      </c>
      <c r="W8" s="20">
        <f>P8-K8</f>
        <v>8.7772435180560215E-2</v>
      </c>
    </row>
    <row r="9" spans="1:23">
      <c r="A9" s="15" t="s">
        <v>33</v>
      </c>
      <c r="B9" s="16">
        <v>4</v>
      </c>
      <c r="C9" s="15" t="s">
        <v>2</v>
      </c>
      <c r="D9" s="17">
        <f>IF(K9,L9/K9-1,"")</f>
        <v>1.2266725043867943E-3</v>
      </c>
      <c r="E9" s="17">
        <f>IF(M9,N9/M9-1,"")</f>
        <v>-1.8933299986124807E-2</v>
      </c>
      <c r="F9" s="17">
        <f>IF(O9,P9/O9-1,"")</f>
        <v>4.5911741368471759E-3</v>
      </c>
      <c r="G9" s="17">
        <f>IF(K9,M9/K9-1,"")</f>
        <v>-5.713710223239743E-3</v>
      </c>
      <c r="H9" s="17">
        <f>IF(K9,N9/K9-1,"")</f>
        <v>-2.4538830819674118E-2</v>
      </c>
      <c r="I9" s="17">
        <f>IF(K9,O9/K9-1,"")</f>
        <v>7.4783215425111571E-4</v>
      </c>
      <c r="J9" s="17">
        <f>IF(K9,P9/K9-1,"")</f>
        <v>5.3424397187435968E-3</v>
      </c>
      <c r="K9" s="18">
        <v>2.4782526954003301</v>
      </c>
      <c r="L9" s="18">
        <v>2.4812926998406999</v>
      </c>
      <c r="M9" s="19">
        <v>2.4640926776388499</v>
      </c>
      <c r="N9" s="19">
        <v>2.4174392717795001</v>
      </c>
      <c r="O9" s="19">
        <v>2.48010601245231</v>
      </c>
      <c r="P9" s="19">
        <v>2.49149261103332</v>
      </c>
      <c r="Q9" s="20">
        <f>L9-K9</f>
        <v>3.0400044403697812E-3</v>
      </c>
      <c r="R9" s="20">
        <f>N9-M9</f>
        <v>-4.6653405859349739E-2</v>
      </c>
      <c r="S9" s="20">
        <f>P9-O9</f>
        <v>1.1386598581009988E-2</v>
      </c>
      <c r="T9" s="20">
        <f>M9-K9</f>
        <v>-1.4160017761480237E-2</v>
      </c>
      <c r="U9" s="20">
        <f>N9-K9</f>
        <v>-6.0813423620829976E-2</v>
      </c>
      <c r="V9" s="20">
        <f>O9-M9</f>
        <v>1.6013334813460123E-2</v>
      </c>
      <c r="W9" s="20">
        <f>P9-K9</f>
        <v>1.3239915632989874E-2</v>
      </c>
    </row>
    <row r="10" spans="1:23">
      <c r="A10" s="15" t="s">
        <v>34</v>
      </c>
      <c r="B10" s="16">
        <v>4</v>
      </c>
      <c r="C10" s="15" t="s">
        <v>2</v>
      </c>
      <c r="D10" s="17">
        <f>IF(K10,L10/K10-1,"")</f>
        <v>9.5346133662075339E-3</v>
      </c>
      <c r="E10" s="17">
        <f>IF(M10,N10/M10-1,"")</f>
        <v>-1.3772063617856989E-2</v>
      </c>
      <c r="F10" s="17">
        <f>IF(O10,P10/O10-1,"")</f>
        <v>6.0554851339353899E-3</v>
      </c>
      <c r="G10" s="17">
        <f>IF(K10,M10/K10-1,"")</f>
        <v>1.6179290164986204E-2</v>
      </c>
      <c r="H10" s="17">
        <f>IF(K10,N10/K10-1,"")</f>
        <v>2.1844043336851637E-3</v>
      </c>
      <c r="I10" s="17">
        <f>IF(K10,O10/K10-1,"")</f>
        <v>2.8192875119601446E-3</v>
      </c>
      <c r="J10" s="17">
        <f>IF(K10,P10/K10-1,"")</f>
        <v>8.8918447995125494E-3</v>
      </c>
      <c r="K10" s="18">
        <v>2.53449882807175</v>
      </c>
      <c r="L10" s="18">
        <v>2.5586642944745202</v>
      </c>
      <c r="M10" s="19">
        <v>2.5755052200339401</v>
      </c>
      <c r="N10" s="19">
        <v>2.5400351982955098</v>
      </c>
      <c r="O10" s="19">
        <v>2.5416443089668102</v>
      </c>
      <c r="P10" s="19">
        <v>2.5570351982955102</v>
      </c>
      <c r="Q10" s="20">
        <f>L10-K10</f>
        <v>2.4165466402770175E-2</v>
      </c>
      <c r="R10" s="20">
        <f>N10-M10</f>
        <v>-3.547002173843028E-2</v>
      </c>
      <c r="S10" s="20">
        <f>P10-O10</f>
        <v>1.539088932870003E-2</v>
      </c>
      <c r="T10" s="20">
        <f>M10-K10</f>
        <v>4.1006391962190136E-2</v>
      </c>
      <c r="U10" s="20">
        <f>N10-K10</f>
        <v>5.5363702237598567E-3</v>
      </c>
      <c r="V10" s="20">
        <f>O10-M10</f>
        <v>-3.3860911067129962E-2</v>
      </c>
      <c r="W10" s="20">
        <f>P10-K10</f>
        <v>2.2536370223760205E-2</v>
      </c>
    </row>
    <row r="11" spans="1:23">
      <c r="A11" s="15" t="s">
        <v>35</v>
      </c>
      <c r="B11" s="16">
        <v>4</v>
      </c>
      <c r="C11" s="15" t="s">
        <v>2</v>
      </c>
      <c r="D11" s="17">
        <f>IF(K11,L11/K11-1,"")</f>
        <v>7.197500228437459E-4</v>
      </c>
      <c r="E11" s="17">
        <f>IF(M11,N11/M11-1,"")</f>
        <v>-1.522113505780287E-2</v>
      </c>
      <c r="F11" s="17">
        <f>IF(O11,P11/O11-1,"")</f>
        <v>2.9639909098064798E-3</v>
      </c>
      <c r="G11" s="17">
        <f>IF(K11,M11/K11-1,"")</f>
        <v>-5.3311143889497425E-2</v>
      </c>
      <c r="H11" s="17">
        <f>IF(K11,N11/K11-1,"")</f>
        <v>-6.772082282607228E-2</v>
      </c>
      <c r="I11" s="17">
        <f>IF(K11,O11/K11-1,"")</f>
        <v>4.0998031623806774E-3</v>
      </c>
      <c r="J11" s="17">
        <f>IF(K11,P11/K11-1,"")</f>
        <v>7.0759458514924045E-3</v>
      </c>
      <c r="K11" s="18">
        <v>3.0001071153127001</v>
      </c>
      <c r="L11" s="18">
        <v>3.0022664424774801</v>
      </c>
      <c r="M11" s="19">
        <v>2.8401679732043599</v>
      </c>
      <c r="N11" s="19">
        <v>2.79693739289737</v>
      </c>
      <c r="O11" s="19">
        <v>3.0124069639515398</v>
      </c>
      <c r="P11" s="19">
        <v>3.0213357108093302</v>
      </c>
      <c r="Q11" s="20">
        <f>L11-K11</f>
        <v>2.1593271647799561E-3</v>
      </c>
      <c r="R11" s="20">
        <f>N11-M11</f>
        <v>-4.3230580306989896E-2</v>
      </c>
      <c r="S11" s="20">
        <f>P11-O11</f>
        <v>8.9287468577903262E-3</v>
      </c>
      <c r="T11" s="20">
        <f>M11-K11</f>
        <v>-0.15993914210834026</v>
      </c>
      <c r="U11" s="20">
        <f>N11-K11</f>
        <v>-0.20316972241533016</v>
      </c>
      <c r="V11" s="20">
        <f>O11-M11</f>
        <v>0.17223899074717997</v>
      </c>
      <c r="W11" s="20">
        <f>P11-K11</f>
        <v>2.1228595496630032E-2</v>
      </c>
    </row>
    <row r="12" spans="1:23">
      <c r="A12" s="15" t="s">
        <v>36</v>
      </c>
      <c r="B12" s="16">
        <v>4</v>
      </c>
      <c r="C12" s="15" t="s">
        <v>2</v>
      </c>
      <c r="D12" s="17">
        <f>IF(K12,L12/K12-1,"")</f>
        <v>-4.4929300246920878E-4</v>
      </c>
      <c r="E12" s="17">
        <f>IF(M12,N12/M12-1,"")</f>
        <v>-1.6469480266821046E-2</v>
      </c>
      <c r="F12" s="17">
        <f>IF(O12,P12/O12-1,"")</f>
        <v>3.0129503150164716E-3</v>
      </c>
      <c r="G12" s="17">
        <f>IF(K12,M12/K12-1,"")</f>
        <v>-7.6066520630062473E-2</v>
      </c>
      <c r="H12" s="17">
        <f>IF(K12,N12/K12-1,"")</f>
        <v>-9.1283224836400945E-2</v>
      </c>
      <c r="I12" s="17">
        <f>IF(K12,O12/K12-1,"")</f>
        <v>6.3268009446546536E-3</v>
      </c>
      <c r="J12" s="17">
        <f>IF(K12,P12/K12-1,"")</f>
        <v>9.3588135965703145E-3</v>
      </c>
      <c r="K12" s="18">
        <v>2.56440536869709</v>
      </c>
      <c r="L12" s="18">
        <v>2.5632531993094401</v>
      </c>
      <c r="M12" s="19">
        <v>2.3693399748152499</v>
      </c>
      <c r="N12" s="19">
        <v>2.3303181768546399</v>
      </c>
      <c r="O12" s="19">
        <v>2.5806298510062402</v>
      </c>
      <c r="P12" s="19">
        <v>2.5884051605287701</v>
      </c>
      <c r="Q12" s="20">
        <f>L12-K12</f>
        <v>-1.1521693876499484E-3</v>
      </c>
      <c r="R12" s="20">
        <f>N12-M12</f>
        <v>-3.9021797960610005E-2</v>
      </c>
      <c r="S12" s="20">
        <f>P12-O12</f>
        <v>7.7753095225299163E-3</v>
      </c>
      <c r="T12" s="20">
        <f>M12-K12</f>
        <v>-0.19506539388184008</v>
      </c>
      <c r="U12" s="20">
        <f>N12-K12</f>
        <v>-0.23408719184245008</v>
      </c>
      <c r="V12" s="20">
        <f>O12-M12</f>
        <v>0.21128987619099027</v>
      </c>
      <c r="W12" s="20">
        <f>P12-K12</f>
        <v>2.3999791831680106E-2</v>
      </c>
    </row>
    <row r="13" spans="1:23">
      <c r="A13" s="15" t="s">
        <v>37</v>
      </c>
      <c r="B13" s="16">
        <v>4</v>
      </c>
      <c r="C13" s="15" t="s">
        <v>2</v>
      </c>
      <c r="D13" s="17">
        <f>IF(K13,L13/K13-1,"")</f>
        <v>-1.0891317106417331E-3</v>
      </c>
      <c r="E13" s="17">
        <f>IF(M13,N13/M13-1,"")</f>
        <v>-2.8230767563677261E-3</v>
      </c>
      <c r="F13" s="17">
        <f>IF(O13,P13/O13-1,"")</f>
        <v>1.2787592568357375E-3</v>
      </c>
      <c r="G13" s="17">
        <f>IF(K13,M13/K13-1,"")</f>
        <v>-7.266084616155577E-2</v>
      </c>
      <c r="H13" s="17">
        <f>IF(K13,N13/K13-1,"")</f>
        <v>-7.5278795772026785E-2</v>
      </c>
      <c r="I13" s="17">
        <f>IF(K13,O13/K13-1,"")</f>
        <v>2.5689785770720341E-2</v>
      </c>
      <c r="J13" s="17">
        <f>IF(K13,P13/K13-1,"")</f>
        <v>2.7001396078916384E-2</v>
      </c>
      <c r="K13" s="18">
        <v>3.9149827032559199</v>
      </c>
      <c r="L13" s="18">
        <v>3.9107187714471898</v>
      </c>
      <c r="M13" s="19">
        <v>3.6305167473294899</v>
      </c>
      <c r="N13" s="19">
        <v>3.6202675198865002</v>
      </c>
      <c r="O13" s="19">
        <v>4.0155577701986402</v>
      </c>
      <c r="P13" s="19">
        <v>4.02069270186864</v>
      </c>
      <c r="Q13" s="20">
        <f>L13-K13</f>
        <v>-4.2639318087300815E-3</v>
      </c>
      <c r="R13" s="20">
        <f>N13-M13</f>
        <v>-1.0249227442989728E-2</v>
      </c>
      <c r="S13" s="20">
        <f>P13-O13</f>
        <v>5.1349316699997871E-3</v>
      </c>
      <c r="T13" s="20">
        <f>M13-K13</f>
        <v>-0.28446595592642998</v>
      </c>
      <c r="U13" s="20">
        <f>N13-K13</f>
        <v>-0.29471518336941971</v>
      </c>
      <c r="V13" s="20">
        <f>O13-M13</f>
        <v>0.38504102286915032</v>
      </c>
      <c r="W13" s="20">
        <f>P13-K13</f>
        <v>0.10570999861272012</v>
      </c>
    </row>
    <row r="14" spans="1:23">
      <c r="A14" s="15" t="s">
        <v>38</v>
      </c>
      <c r="B14" s="16">
        <v>4</v>
      </c>
      <c r="C14" s="15" t="s">
        <v>2</v>
      </c>
      <c r="D14" s="17">
        <f>IF(K14,L14/K14-1,"")</f>
        <v>-2.0662179561192762E-3</v>
      </c>
      <c r="E14" s="17">
        <f>IF(M14,N14/M14-1,"")</f>
        <v>-5.5026839195366772E-3</v>
      </c>
      <c r="F14" s="17">
        <f>IF(O14,P14/O14-1,"")</f>
        <v>-3.5613320136873572E-4</v>
      </c>
      <c r="G14" s="17">
        <f>IF(K14,M14/K14-1,"")</f>
        <v>-9.6452340961597494E-2</v>
      </c>
      <c r="H14" s="17">
        <f>IF(K14,N14/K14-1,"")</f>
        <v>-0.10142427813552313</v>
      </c>
      <c r="I14" s="17">
        <f>IF(K14,O14/K14-1,"")</f>
        <v>3.1074787645098079E-2</v>
      </c>
      <c r="J14" s="17">
        <f>IF(K14,P14/K14-1,"")</f>
        <v>3.0707587680123494E-2</v>
      </c>
      <c r="K14" s="18">
        <v>3.89265108039542</v>
      </c>
      <c r="L14" s="18">
        <v>3.8846080148361999</v>
      </c>
      <c r="M14" s="19">
        <v>3.51719577114459</v>
      </c>
      <c r="N14" s="19">
        <v>3.4978417545328502</v>
      </c>
      <c r="O14" s="19">
        <v>4.0136143860951696</v>
      </c>
      <c r="P14" s="19">
        <v>4.01218500475479</v>
      </c>
      <c r="Q14" s="20">
        <f>L14-K14</f>
        <v>-8.043065559220075E-3</v>
      </c>
      <c r="R14" s="20">
        <f>N14-M14</f>
        <v>-1.9354016611739855E-2</v>
      </c>
      <c r="S14" s="20">
        <f>P14-O14</f>
        <v>-1.4293813403796207E-3</v>
      </c>
      <c r="T14" s="20">
        <f>M14-K14</f>
        <v>-0.37545530925082993</v>
      </c>
      <c r="U14" s="20">
        <f>N14-K14</f>
        <v>-0.39480932586256978</v>
      </c>
      <c r="V14" s="20">
        <f>O14-M14</f>
        <v>0.4964186149505796</v>
      </c>
      <c r="W14" s="20">
        <f>P14-K14</f>
        <v>0.11953392435937005</v>
      </c>
    </row>
    <row r="15" spans="1:23">
      <c r="A15" s="15" t="s">
        <v>39</v>
      </c>
      <c r="B15" s="16">
        <v>4</v>
      </c>
      <c r="C15" s="15" t="s">
        <v>2</v>
      </c>
      <c r="D15" s="17">
        <f>IF(K15,L15/K15-1,"")</f>
        <v>1.4894901092747936E-3</v>
      </c>
      <c r="E15" s="17">
        <f>IF(M15,N15/M15-1,"")</f>
        <v>-7.4492347826925487E-3</v>
      </c>
      <c r="F15" s="17">
        <f>IF(O15,P15/O15-1,"")</f>
        <v>4.6171201726303845E-3</v>
      </c>
      <c r="G15" s="17">
        <f>IF(K15,M15/K15-1,"")</f>
        <v>-9.0897211321311899E-2</v>
      </c>
      <c r="H15" s="17">
        <f>IF(K15,N15/K15-1,"")</f>
        <v>-9.7669331435780049E-2</v>
      </c>
      <c r="I15" s="17">
        <f>IF(K15,O15/K15-1,"")</f>
        <v>9.3035126294014336E-3</v>
      </c>
      <c r="J15" s="17">
        <f>IF(K15,P15/K15-1,"")</f>
        <v>1.3963588237869251E-2</v>
      </c>
      <c r="K15" s="18">
        <v>2.7171394270087199</v>
      </c>
      <c r="L15" s="18">
        <v>2.7211865793107699</v>
      </c>
      <c r="M15" s="19">
        <v>2.4701590303224399</v>
      </c>
      <c r="N15" s="19">
        <v>2.4517582357549799</v>
      </c>
      <c r="O15" s="19">
        <v>2.7424183679837402</v>
      </c>
      <c r="P15" s="19">
        <v>2.7550804431523499</v>
      </c>
      <c r="Q15" s="20">
        <f>L15-K15</f>
        <v>4.0471523020499944E-3</v>
      </c>
      <c r="R15" s="20">
        <f>N15-M15</f>
        <v>-1.8400794567460022E-2</v>
      </c>
      <c r="S15" s="20">
        <f>P15-O15</f>
        <v>1.2662075168609732E-2</v>
      </c>
      <c r="T15" s="20">
        <f>M15-K15</f>
        <v>-0.24698039668628002</v>
      </c>
      <c r="U15" s="20">
        <f>N15-K15</f>
        <v>-0.26538119125374005</v>
      </c>
      <c r="V15" s="20">
        <f>O15-M15</f>
        <v>0.27225933766130028</v>
      </c>
      <c r="W15" s="20">
        <f>P15-K15</f>
        <v>3.7941016143629991E-2</v>
      </c>
    </row>
    <row r="16" spans="1:23">
      <c r="A16" s="15" t="s">
        <v>0</v>
      </c>
      <c r="B16" s="16">
        <v>5</v>
      </c>
      <c r="C16" s="15" t="s">
        <v>3</v>
      </c>
      <c r="D16" s="17">
        <f>IF(K16,L16/K16-1,"")</f>
        <v>-1.4928144654950959E-3</v>
      </c>
      <c r="E16" s="17">
        <f>IF(M16,N16/M16-1,"")</f>
        <v>9.2927966760767422E-3</v>
      </c>
      <c r="F16" s="17">
        <f>IF(O16,P16/O16-1,"")</f>
        <v>2.2369994228710333E-4</v>
      </c>
      <c r="G16" s="17">
        <f>IF(K16,M16/K16-1,"")</f>
        <v>4.5162319995663447E-2</v>
      </c>
      <c r="H16" s="17">
        <f>IF(K16,N16/K16-1,"")</f>
        <v>5.487480092887953E-2</v>
      </c>
      <c r="I16" s="17">
        <f>IF(K16,O16/K16-1,"")</f>
        <v>6.9391243584433493E-3</v>
      </c>
      <c r="J16" s="17">
        <f>IF(K16,P16/K16-1,"")</f>
        <v>7.1643765824489503E-3</v>
      </c>
      <c r="K16" s="18">
        <v>2.0238789476213102</v>
      </c>
      <c r="L16" s="18">
        <v>2.02085767185189</v>
      </c>
      <c r="M16" s="19">
        <v>2.1152820162862702</v>
      </c>
      <c r="N16" s="19">
        <v>2.13493890197618</v>
      </c>
      <c r="O16" s="19">
        <v>2.0379228953252899</v>
      </c>
      <c r="P16" s="19">
        <v>2.0383787785593599</v>
      </c>
      <c r="Q16" s="20">
        <f>L16-K16</f>
        <v>-3.0212757694201287E-3</v>
      </c>
      <c r="R16" s="20">
        <f>N16-M16</f>
        <v>1.9656885689909753E-2</v>
      </c>
      <c r="S16" s="20">
        <f>P16-O16</f>
        <v>4.5588323406997588E-4</v>
      </c>
      <c r="T16" s="20">
        <f>M16-K16</f>
        <v>9.1403068664960063E-2</v>
      </c>
      <c r="U16" s="20">
        <f>N16-K16</f>
        <v>0.11105995435486982</v>
      </c>
      <c r="V16" s="20">
        <f>O16-M16</f>
        <v>-7.7359120960980299E-2</v>
      </c>
      <c r="W16" s="20">
        <f>P16-K16</f>
        <v>1.449983093804974E-2</v>
      </c>
    </row>
    <row r="17" spans="1:23">
      <c r="A17" s="15" t="s">
        <v>27</v>
      </c>
      <c r="B17" s="16">
        <v>5</v>
      </c>
      <c r="C17" s="15" t="s">
        <v>3</v>
      </c>
      <c r="D17" s="17">
        <f>IF(K17,L17/K17-1,"")</f>
        <v>-8.2576037207582331E-4</v>
      </c>
      <c r="E17" s="17">
        <f>IF(M17,N17/M17-1,"")</f>
        <v>1.230387883159012E-2</v>
      </c>
      <c r="F17" s="17">
        <f>IF(O17,P17/O17-1,"")</f>
        <v>6.6507067579570922E-3</v>
      </c>
      <c r="G17" s="17">
        <f>IF(K17,M17/K17-1,"")</f>
        <v>0.11630739255843636</v>
      </c>
      <c r="H17" s="17">
        <f>IF(K17,N17/K17-1,"")</f>
        <v>0.13004230345528356</v>
      </c>
      <c r="I17" s="17">
        <f>IF(K17,O17/K17-1,"")</f>
        <v>4.1652781243010972E-2</v>
      </c>
      <c r="J17" s="17">
        <f>IF(K17,P17/K17-1,"")</f>
        <v>4.8580508434668657E-2</v>
      </c>
      <c r="K17" s="18">
        <v>2.0418417650891101</v>
      </c>
      <c r="L17" s="18">
        <v>2.0401556930734501</v>
      </c>
      <c r="M17" s="19">
        <v>2.2793230568035399</v>
      </c>
      <c r="N17" s="19">
        <v>2.3073675715125002</v>
      </c>
      <c r="O17" s="19">
        <v>2.1268901534632101</v>
      </c>
      <c r="P17" s="19">
        <v>2.1410354761802801</v>
      </c>
      <c r="Q17" s="20">
        <f>L17-K17</f>
        <v>-1.6860720156599562E-3</v>
      </c>
      <c r="R17" s="20">
        <f>N17-M17</f>
        <v>2.80445147089603E-2</v>
      </c>
      <c r="S17" s="20">
        <f>P17-O17</f>
        <v>1.414532271707003E-2</v>
      </c>
      <c r="T17" s="20">
        <f>M17-K17</f>
        <v>0.23748129171442978</v>
      </c>
      <c r="U17" s="20">
        <f>N17-K17</f>
        <v>0.26552580642339008</v>
      </c>
      <c r="V17" s="20">
        <f>O17-M17</f>
        <v>-0.15243290334032977</v>
      </c>
      <c r="W17" s="20">
        <f>P17-K17</f>
        <v>9.9193711091170034E-2</v>
      </c>
    </row>
    <row r="18" spans="1:23">
      <c r="A18" s="15" t="s">
        <v>28</v>
      </c>
      <c r="B18" s="16">
        <v>5</v>
      </c>
      <c r="C18" s="15" t="s">
        <v>3</v>
      </c>
      <c r="D18" s="17">
        <f>IF(K18,L18/K18-1,"")</f>
        <v>-2.5512673027583421E-4</v>
      </c>
      <c r="E18" s="17">
        <f>IF(M18,N18/M18-1,"")</f>
        <v>1.2724681753777611E-2</v>
      </c>
      <c r="F18" s="17">
        <f>IF(O18,P18/O18-1,"")</f>
        <v>8.6614102720081743E-3</v>
      </c>
      <c r="G18" s="17">
        <f>IF(K18,M18/K18-1,"")</f>
        <v>8.5819367705964877E-2</v>
      </c>
      <c r="H18" s="17">
        <f>IF(K18,N18/K18-1,"")</f>
        <v>9.9636073602111352E-2</v>
      </c>
      <c r="I18" s="17">
        <f>IF(K18,O18/K18-1,"")</f>
        <v>3.8087064725372599E-2</v>
      </c>
      <c r="J18" s="17">
        <f>IF(K18,P18/K18-1,"")</f>
        <v>4.7078362691023834E-2</v>
      </c>
      <c r="K18" s="18">
        <v>1.7203344488261501</v>
      </c>
      <c r="L18" s="18">
        <v>1.7198955455232401</v>
      </c>
      <c r="M18" s="19">
        <v>1.8679724634671999</v>
      </c>
      <c r="N18" s="19">
        <v>1.89174181858964</v>
      </c>
      <c r="O18" s="19">
        <v>1.78585693832788</v>
      </c>
      <c r="P18" s="19">
        <v>1.80132497795785</v>
      </c>
      <c r="Q18" s="20">
        <f>L18-K18</f>
        <v>-4.3890330290996538E-4</v>
      </c>
      <c r="R18" s="20">
        <f>N18-M18</f>
        <v>2.376935512244005E-2</v>
      </c>
      <c r="S18" s="20">
        <f>P18-O18</f>
        <v>1.546803962997001E-2</v>
      </c>
      <c r="T18" s="20">
        <f>M18-K18</f>
        <v>0.14763801464104986</v>
      </c>
      <c r="U18" s="20">
        <f>N18-K18</f>
        <v>0.17140736976348991</v>
      </c>
      <c r="V18" s="20">
        <f>O18-M18</f>
        <v>-8.2115525139319967E-2</v>
      </c>
      <c r="W18" s="20">
        <f>P18-K18</f>
        <v>8.0990529131699907E-2</v>
      </c>
    </row>
    <row r="19" spans="1:23">
      <c r="A19" s="15" t="s">
        <v>29</v>
      </c>
      <c r="B19" s="16">
        <v>5</v>
      </c>
      <c r="C19" s="15" t="s">
        <v>3</v>
      </c>
      <c r="D19" s="17">
        <f>IF(K19,L19/K19-1,"")</f>
        <v>-2.385781063735104E-4</v>
      </c>
      <c r="E19" s="17">
        <f>IF(M19,N19/M19-1,"")</f>
        <v>2.3545376662330586E-3</v>
      </c>
      <c r="F19" s="17">
        <f>IF(O19,P19/O19-1,"")</f>
        <v>4.217023359508465E-3</v>
      </c>
      <c r="G19" s="17">
        <f>IF(K19,M19/K19-1,"")</f>
        <v>-7.3745211782860753E-4</v>
      </c>
      <c r="H19" s="17">
        <f>IF(K19,N19/K19-1,"")</f>
        <v>1.6153491896158112E-3</v>
      </c>
      <c r="I19" s="17">
        <f>IF(K19,O19/K19-1,"")</f>
        <v>1.4384427717154535E-2</v>
      </c>
      <c r="J19" s="17">
        <f>IF(K19,P19/K19-1,"")</f>
        <v>1.8662110544359622E-2</v>
      </c>
      <c r="K19" s="18">
        <v>1.9881792809910399</v>
      </c>
      <c r="L19" s="18">
        <v>1.9877049449430499</v>
      </c>
      <c r="M19" s="19">
        <v>1.98671309396965</v>
      </c>
      <c r="N19" s="19">
        <v>1.9913908847813999</v>
      </c>
      <c r="O19" s="19">
        <v>2.0167781021472</v>
      </c>
      <c r="P19" s="19">
        <v>2.0252829025149</v>
      </c>
      <c r="Q19" s="20">
        <f>L19-K19</f>
        <v>-4.7433604798996498E-4</v>
      </c>
      <c r="R19" s="20">
        <f>N19-M19</f>
        <v>4.6777908117499045E-3</v>
      </c>
      <c r="S19" s="20">
        <f>P19-O19</f>
        <v>8.5048003676999606E-3</v>
      </c>
      <c r="T19" s="20">
        <f>M19-K19</f>
        <v>-1.4661870213898975E-3</v>
      </c>
      <c r="U19" s="20">
        <f>N19-K19</f>
        <v>3.211603790360007E-3</v>
      </c>
      <c r="V19" s="20">
        <f>O19-M19</f>
        <v>3.0065008177549979E-2</v>
      </c>
      <c r="W19" s="20">
        <f>P19-K19</f>
        <v>3.7103621523860042E-2</v>
      </c>
    </row>
    <row r="20" spans="1:23">
      <c r="A20" s="15" t="s">
        <v>30</v>
      </c>
      <c r="B20" s="16">
        <v>5</v>
      </c>
      <c r="C20" s="15" t="s">
        <v>3</v>
      </c>
      <c r="D20" s="17">
        <f>IF(K20,L20/K20-1,"")</f>
        <v>-6.3685362158427683E-4</v>
      </c>
      <c r="E20" s="17">
        <f>IF(M20,N20/M20-1,"")</f>
        <v>1.052702195662869E-2</v>
      </c>
      <c r="F20" s="17">
        <f>IF(O20,P20/O20-1,"")</f>
        <v>1.5349560442656784E-3</v>
      </c>
      <c r="G20" s="17">
        <f>IF(K20,M20/K20-1,"")</f>
        <v>8.4808374493598571E-2</v>
      </c>
      <c r="H20" s="17">
        <f>IF(K20,N20/K20-1,"")</f>
        <v>9.6228176070627391E-2</v>
      </c>
      <c r="I20" s="17">
        <f>IF(K20,O20/K20-1,"")</f>
        <v>9.2000317908360607E-3</v>
      </c>
      <c r="J20" s="17">
        <f>IF(K20,P20/K20-1,"")</f>
        <v>1.0749109479506691E-2</v>
      </c>
      <c r="K20" s="18">
        <v>2.6923087126439902</v>
      </c>
      <c r="L20" s="18">
        <v>2.6905941060899199</v>
      </c>
      <c r="M20" s="19">
        <v>2.9206390381982801</v>
      </c>
      <c r="N20" s="19">
        <v>2.9513846694807802</v>
      </c>
      <c r="O20" s="19">
        <v>2.71707803839106</v>
      </c>
      <c r="P20" s="19">
        <v>2.72124863374883</v>
      </c>
      <c r="Q20" s="20">
        <f>L20-K20</f>
        <v>-1.7146065540702971E-3</v>
      </c>
      <c r="R20" s="20">
        <f>N20-M20</f>
        <v>3.0745631282500074E-2</v>
      </c>
      <c r="S20" s="20">
        <f>P20-O20</f>
        <v>4.1705953577699795E-3</v>
      </c>
      <c r="T20" s="20">
        <f>M20-K20</f>
        <v>0.22833032555428989</v>
      </c>
      <c r="U20" s="20">
        <f>N20-K20</f>
        <v>0.25907595683678997</v>
      </c>
      <c r="V20" s="20">
        <f>O20-M20</f>
        <v>-0.20356099980722009</v>
      </c>
      <c r="W20" s="20">
        <f>P20-K20</f>
        <v>2.8939921104839783E-2</v>
      </c>
    </row>
    <row r="21" spans="1:23">
      <c r="A21" s="15" t="s">
        <v>31</v>
      </c>
      <c r="B21" s="16">
        <v>5</v>
      </c>
      <c r="C21" s="15" t="s">
        <v>3</v>
      </c>
      <c r="D21" s="17">
        <f>IF(K21,L21/K21-1,"")</f>
        <v>7.4991773686341467E-3</v>
      </c>
      <c r="E21" s="17">
        <f>IF(M21,N21/M21-1,"")</f>
        <v>1.1830813013156138E-2</v>
      </c>
      <c r="F21" s="17">
        <f>IF(O21,P21/O21-1,"")</f>
        <v>4.9600225412040899E-3</v>
      </c>
      <c r="G21" s="17">
        <f>IF(K21,M21/K21-1,"")</f>
        <v>9.3186765828103812E-3</v>
      </c>
      <c r="H21" s="17">
        <f>IF(K21,N21/K21-1,"")</f>
        <v>2.1259737116147814E-2</v>
      </c>
      <c r="I21" s="17">
        <f>IF(K21,O21/K21-1,"")</f>
        <v>-1.9634061220781707E-2</v>
      </c>
      <c r="J21" s="17">
        <f>IF(K21,P21/K21-1,"")</f>
        <v>-1.4771424065808003E-2</v>
      </c>
      <c r="K21" s="18">
        <v>1.60152711606387</v>
      </c>
      <c r="L21" s="18">
        <v>1.6135372519679101</v>
      </c>
      <c r="M21" s="19">
        <v>1.6164512292970701</v>
      </c>
      <c r="N21" s="19">
        <v>1.6355751615357701</v>
      </c>
      <c r="O21" s="19">
        <v>1.57008263462033</v>
      </c>
      <c r="P21" s="19">
        <v>1.5778702798796</v>
      </c>
      <c r="Q21" s="20">
        <f>L21-K21</f>
        <v>1.2010135904040098E-2</v>
      </c>
      <c r="R21" s="20">
        <f>N21-M21</f>
        <v>1.9123932238700014E-2</v>
      </c>
      <c r="S21" s="20">
        <f>P21-O21</f>
        <v>7.7876452592700041E-3</v>
      </c>
      <c r="T21" s="20">
        <f>M21-K21</f>
        <v>1.4924113233200087E-2</v>
      </c>
      <c r="U21" s="20">
        <f>N21-K21</f>
        <v>3.4048045471900101E-2</v>
      </c>
      <c r="V21" s="20">
        <f>O21-M21</f>
        <v>-4.6368594676740038E-2</v>
      </c>
      <c r="W21" s="20">
        <f>P21-K21</f>
        <v>-2.3656836184269947E-2</v>
      </c>
    </row>
    <row r="22" spans="1:23">
      <c r="A22" s="15" t="s">
        <v>32</v>
      </c>
      <c r="B22" s="16">
        <v>5</v>
      </c>
      <c r="C22" s="15" t="s">
        <v>3</v>
      </c>
      <c r="D22" s="17">
        <f>IF(K22,L22/K22-1,"")</f>
        <v>1.3216949269068134E-3</v>
      </c>
      <c r="E22" s="17">
        <f>IF(M22,N22/M22-1,"")</f>
        <v>3.4321933074776823E-4</v>
      </c>
      <c r="F22" s="17">
        <f>IF(O22,P22/O22-1,"")</f>
        <v>-1.9065094359016488E-4</v>
      </c>
      <c r="G22" s="17">
        <f>IF(K22,M22/K22-1,"")</f>
        <v>-4.7816733097253428E-2</v>
      </c>
      <c r="H22" s="17">
        <f>IF(K22,N22/K22-1,"")</f>
        <v>-4.7489925393637833E-2</v>
      </c>
      <c r="I22" s="17">
        <f>IF(K22,O22/K22-1,"")</f>
        <v>-3.9460723713950263E-2</v>
      </c>
      <c r="J22" s="17">
        <f>IF(K22,P22/K22-1,"")</f>
        <v>-3.9643851433329602E-2</v>
      </c>
      <c r="K22" s="18">
        <v>3.1185559136302698</v>
      </c>
      <c r="L22" s="18">
        <v>3.1226776931605902</v>
      </c>
      <c r="M22" s="19">
        <v>2.9694367578593499</v>
      </c>
      <c r="N22" s="19">
        <v>2.9704559259560801</v>
      </c>
      <c r="O22" s="19">
        <v>2.9954954403360001</v>
      </c>
      <c r="P22" s="19">
        <v>2.99492434630378</v>
      </c>
      <c r="Q22" s="20">
        <f>L22-K22</f>
        <v>4.1217795303203353E-3</v>
      </c>
      <c r="R22" s="20">
        <f>N22-M22</f>
        <v>1.0191680967301942E-3</v>
      </c>
      <c r="S22" s="20">
        <f>P22-O22</f>
        <v>-5.7109403222010968E-4</v>
      </c>
      <c r="T22" s="20">
        <f>M22-K22</f>
        <v>-0.14911915577091994</v>
      </c>
      <c r="U22" s="20">
        <f>N22-K22</f>
        <v>-0.14809998767418975</v>
      </c>
      <c r="V22" s="20">
        <f>O22-M22</f>
        <v>2.6058682476650219E-2</v>
      </c>
      <c r="W22" s="20">
        <f>P22-K22</f>
        <v>-0.12363156732648983</v>
      </c>
    </row>
    <row r="23" spans="1:23">
      <c r="A23" s="15" t="s">
        <v>33</v>
      </c>
      <c r="B23" s="16">
        <v>5</v>
      </c>
      <c r="C23" s="15" t="s">
        <v>3</v>
      </c>
      <c r="D23" s="17">
        <f>IF(K23,L23/K23-1,"")</f>
        <v>1.4940531293914372E-3</v>
      </c>
      <c r="E23" s="17">
        <f>IF(M23,N23/M23-1,"")</f>
        <v>-4.0492028719134598E-3</v>
      </c>
      <c r="F23" s="17">
        <f>IF(O23,P23/O23-1,"")</f>
        <v>2.4755400317555409E-3</v>
      </c>
      <c r="G23" s="17">
        <f>IF(K23,M23/K23-1,"")</f>
        <v>-1.6394062887347127E-3</v>
      </c>
      <c r="H23" s="17">
        <f>IF(K23,N23/K23-1,"")</f>
        <v>-5.681970871995623E-3</v>
      </c>
      <c r="I23" s="17">
        <f>IF(K23,O23/K23-1,"")</f>
        <v>2.73526804183577E-4</v>
      </c>
      <c r="J23" s="17">
        <f>IF(K23,P23/K23-1,"")</f>
        <v>2.7497439624926123E-3</v>
      </c>
      <c r="K23" s="18">
        <v>1.84008009855703</v>
      </c>
      <c r="L23" s="18">
        <v>1.8428292759866101</v>
      </c>
      <c r="M23" s="19">
        <v>1.8370634596716799</v>
      </c>
      <c r="N23" s="19">
        <v>1.8296248170348901</v>
      </c>
      <c r="O23" s="19">
        <v>1.84058340978583</v>
      </c>
      <c r="P23" s="19">
        <v>1.8451398476985399</v>
      </c>
      <c r="Q23" s="20">
        <f>L23-K23</f>
        <v>2.7491774295800298E-3</v>
      </c>
      <c r="R23" s="20">
        <f>N23-M23</f>
        <v>-7.4386426367898384E-3</v>
      </c>
      <c r="S23" s="20">
        <f>P23-O23</f>
        <v>4.5564379127098764E-3</v>
      </c>
      <c r="T23" s="20">
        <f>M23-K23</f>
        <v>-3.016638885350087E-3</v>
      </c>
      <c r="U23" s="20">
        <f>N23-K23</f>
        <v>-1.0455281522139925E-2</v>
      </c>
      <c r="V23" s="20">
        <f>O23-M23</f>
        <v>3.5199501141500722E-3</v>
      </c>
      <c r="W23" s="20">
        <f>P23-K23</f>
        <v>5.0597491415098617E-3</v>
      </c>
    </row>
    <row r="24" spans="1:23">
      <c r="A24" s="15" t="s">
        <v>34</v>
      </c>
      <c r="B24" s="16">
        <v>5</v>
      </c>
      <c r="C24" s="15" t="s">
        <v>3</v>
      </c>
      <c r="D24" s="17">
        <f>IF(K24,L24/K24-1,"")</f>
        <v>8.7329642181590561E-3</v>
      </c>
      <c r="E24" s="17">
        <f>IF(M24,N24/M24-1,"")</f>
        <v>-1.1875904021611428E-2</v>
      </c>
      <c r="F24" s="17">
        <f>IF(O24,P24/O24-1,"")</f>
        <v>4.7316870455895721E-3</v>
      </c>
      <c r="G24" s="17">
        <f>IF(K24,M24/K24-1,"")</f>
        <v>1.7462100393492497E-2</v>
      </c>
      <c r="H24" s="17">
        <f>IF(K24,N24/K24-1,"")</f>
        <v>5.3788181435920901E-3</v>
      </c>
      <c r="I24" s="17">
        <f>IF(K24,O24/K24-1,"")</f>
        <v>3.3916602510228877E-3</v>
      </c>
      <c r="J24" s="17">
        <f>IF(K24,P24/K24-1,"")</f>
        <v>8.1393955714854638E-3</v>
      </c>
      <c r="K24" s="18">
        <v>1.7897788431606401</v>
      </c>
      <c r="L24" s="18">
        <v>1.8054089177563799</v>
      </c>
      <c r="M24" s="19">
        <v>1.82103214100206</v>
      </c>
      <c r="N24" s="19">
        <v>1.7994057380752499</v>
      </c>
      <c r="O24" s="19">
        <v>1.7958491649211099</v>
      </c>
      <c r="P24" s="19">
        <v>1.8043465611506</v>
      </c>
      <c r="Q24" s="20">
        <f>L24-K24</f>
        <v>1.563007459573984E-2</v>
      </c>
      <c r="R24" s="20">
        <f>N24-M24</f>
        <v>-2.1626402926810062E-2</v>
      </c>
      <c r="S24" s="20">
        <f>P24-O24</f>
        <v>8.497396229490084E-3</v>
      </c>
      <c r="T24" s="20">
        <f>M24-K24</f>
        <v>3.1253297841419947E-2</v>
      </c>
      <c r="U24" s="20">
        <f>N24-K24</f>
        <v>9.6268949146098848E-3</v>
      </c>
      <c r="V24" s="20">
        <f>O24-M24</f>
        <v>-2.5182976080950104E-2</v>
      </c>
      <c r="W24" s="20">
        <f>P24-K24</f>
        <v>1.4567717989959927E-2</v>
      </c>
    </row>
    <row r="25" spans="1:23">
      <c r="A25" s="15" t="s">
        <v>35</v>
      </c>
      <c r="B25" s="16">
        <v>5</v>
      </c>
      <c r="C25" s="15" t="s">
        <v>3</v>
      </c>
      <c r="D25" s="17">
        <f>IF(K25,L25/K25-1,"")</f>
        <v>2.142929408832428E-3</v>
      </c>
      <c r="E25" s="17">
        <f>IF(M25,N25/M25-1,"")</f>
        <v>-5.5634581248771298E-3</v>
      </c>
      <c r="F25" s="17">
        <f>IF(O25,P25/O25-1,"")</f>
        <v>3.0741447645676878E-4</v>
      </c>
      <c r="G25" s="17">
        <f>IF(K25,M25/K25-1,"")</f>
        <v>-2.4585418164543515E-2</v>
      </c>
      <c r="H25" s="17">
        <f>IF(K25,N25/K25-1,"")</f>
        <v>-3.0012096344979589E-2</v>
      </c>
      <c r="I25" s="17">
        <f>IF(K25,O25/K25-1,"")</f>
        <v>-5.5529488841785657E-3</v>
      </c>
      <c r="J25" s="17">
        <f>IF(K25,P25/K25-1,"")</f>
        <v>-5.2472414645958754E-3</v>
      </c>
      <c r="K25" s="18">
        <v>2.2690484004507501</v>
      </c>
      <c r="L25" s="18">
        <v>2.2739108109981401</v>
      </c>
      <c r="M25" s="19">
        <v>2.2132628966900798</v>
      </c>
      <c r="N25" s="19">
        <v>2.2009495012450002</v>
      </c>
      <c r="O25" s="19">
        <v>2.2564484906673199</v>
      </c>
      <c r="P25" s="19">
        <v>2.2571421555987299</v>
      </c>
      <c r="Q25" s="20">
        <f>L25-K25</f>
        <v>4.8624105473900059E-3</v>
      </c>
      <c r="R25" s="20">
        <f>N25-M25</f>
        <v>-1.2313395445079589E-2</v>
      </c>
      <c r="S25" s="20">
        <f>P25-O25</f>
        <v>6.9366493140998742E-4</v>
      </c>
      <c r="T25" s="20">
        <f>M25-K25</f>
        <v>-5.5785503760670263E-2</v>
      </c>
      <c r="U25" s="20">
        <f>N25-K25</f>
        <v>-6.8098899205749852E-2</v>
      </c>
      <c r="V25" s="20">
        <f>O25-M25</f>
        <v>4.3185593977240089E-2</v>
      </c>
      <c r="W25" s="20">
        <f>P25-K25</f>
        <v>-1.1906244852020187E-2</v>
      </c>
    </row>
    <row r="26" spans="1:23">
      <c r="A26" s="15" t="s">
        <v>36</v>
      </c>
      <c r="B26" s="16">
        <v>5</v>
      </c>
      <c r="C26" s="15" t="s">
        <v>3</v>
      </c>
      <c r="D26" s="17">
        <f>IF(K26,L26/K26-1,"")</f>
        <v>2.5612145106908013E-3</v>
      </c>
      <c r="E26" s="17">
        <f>IF(M26,N26/M26-1,"")</f>
        <v>-7.8372556098147417E-3</v>
      </c>
      <c r="F26" s="17">
        <f>IF(O26,P26/O26-1,"")</f>
        <v>2.7310786176755197E-3</v>
      </c>
      <c r="G26" s="17">
        <f>IF(K26,M26/K26-1,"")</f>
        <v>-5.1498460341127927E-2</v>
      </c>
      <c r="H26" s="17">
        <f>IF(K26,N26/K26-1,"")</f>
        <v>-5.8932109353737383E-2</v>
      </c>
      <c r="I26" s="17">
        <f>IF(K26,O26/K26-1,"")</f>
        <v>-6.9515559159010198E-3</v>
      </c>
      <c r="J26" s="17">
        <f>IF(K26,P26/K26-1,"")</f>
        <v>-4.2394625439470257E-3</v>
      </c>
      <c r="K26" s="18">
        <v>2.0392362261611199</v>
      </c>
      <c r="L26" s="18">
        <v>2.0444591475742899</v>
      </c>
      <c r="M26" s="19">
        <v>1.93421870024197</v>
      </c>
      <c r="N26" s="19">
        <v>1.9190597338828901</v>
      </c>
      <c r="O26" s="19">
        <v>2.02506036150923</v>
      </c>
      <c r="P26" s="19">
        <v>2.03059096056205</v>
      </c>
      <c r="Q26" s="20">
        <f>L26-K26</f>
        <v>5.2229214131700452E-3</v>
      </c>
      <c r="R26" s="20">
        <f>N26-M26</f>
        <v>-1.5158966359079873E-2</v>
      </c>
      <c r="S26" s="20">
        <f>P26-O26</f>
        <v>5.530599052820051E-3</v>
      </c>
      <c r="T26" s="20">
        <f>M26-K26</f>
        <v>-0.10501752591914992</v>
      </c>
      <c r="U26" s="20">
        <f>N26-K26</f>
        <v>-0.1201764922782298</v>
      </c>
      <c r="V26" s="20">
        <f>O26-M26</f>
        <v>9.084166126726001E-2</v>
      </c>
      <c r="W26" s="20">
        <f>P26-K26</f>
        <v>-8.6452655990698624E-3</v>
      </c>
    </row>
    <row r="27" spans="1:23">
      <c r="A27" s="15" t="s">
        <v>37</v>
      </c>
      <c r="B27" s="16">
        <v>5</v>
      </c>
      <c r="C27" s="15" t="s">
        <v>3</v>
      </c>
      <c r="D27" s="17">
        <f>IF(K27,L27/K27-1,"")</f>
        <v>-1.9822094313556304E-3</v>
      </c>
      <c r="E27" s="17">
        <f>IF(M27,N27/M27-1,"")</f>
        <v>6.1568166981869066E-3</v>
      </c>
      <c r="F27" s="17">
        <f>IF(O27,P27/O27-1,"")</f>
        <v>1.2104290906811421E-4</v>
      </c>
      <c r="G27" s="17">
        <f>IF(K27,M27/K27-1,"")</f>
        <v>0.14367042491790705</v>
      </c>
      <c r="H27" s="17">
        <f>IF(K27,N27/K27-1,"")</f>
        <v>0.15071179408726421</v>
      </c>
      <c r="I27" s="17">
        <f>IF(K27,O27/K27-1,"")</f>
        <v>3.379299166630001E-2</v>
      </c>
      <c r="J27" s="17">
        <f>IF(K27,P27/K27-1,"")</f>
        <v>3.3918124977385666E-2</v>
      </c>
      <c r="K27" s="18">
        <v>2.2163017895417401</v>
      </c>
      <c r="L27" s="18">
        <v>2.21190861523178</v>
      </c>
      <c r="M27" s="19">
        <v>2.5347188093915198</v>
      </c>
      <c r="N27" s="19">
        <v>2.5503246084823901</v>
      </c>
      <c r="O27" s="19">
        <v>2.29119725744573</v>
      </c>
      <c r="P27" s="19">
        <v>2.2914745906270202</v>
      </c>
      <c r="Q27" s="20">
        <f>L27-K27</f>
        <v>-4.3931743099601128E-3</v>
      </c>
      <c r="R27" s="20">
        <f>N27-M27</f>
        <v>1.5605799090870232E-2</v>
      </c>
      <c r="S27" s="20">
        <f>P27-O27</f>
        <v>2.773331812901958E-4</v>
      </c>
      <c r="T27" s="20">
        <f>M27-K27</f>
        <v>0.31841701984977977</v>
      </c>
      <c r="U27" s="20">
        <f>N27-K27</f>
        <v>0.33402281894065</v>
      </c>
      <c r="V27" s="20">
        <f>O27-M27</f>
        <v>-0.24352155194578984</v>
      </c>
      <c r="W27" s="20">
        <f>P27-K27</f>
        <v>7.5172801085280128E-2</v>
      </c>
    </row>
    <row r="28" spans="1:23">
      <c r="A28" s="15" t="s">
        <v>38</v>
      </c>
      <c r="B28" s="16">
        <v>5</v>
      </c>
      <c r="C28" s="15" t="s">
        <v>3</v>
      </c>
      <c r="D28" s="17">
        <f>IF(K28,L28/K28-1,"")</f>
        <v>-2.1545638607401996E-3</v>
      </c>
      <c r="E28" s="17">
        <f>IF(M28,N28/M28-1,"")</f>
        <v>6.271329647757895E-4</v>
      </c>
      <c r="F28" s="17">
        <f>IF(O28,P28/O28-1,"")</f>
        <v>-1.8683978034823578E-3</v>
      </c>
      <c r="G28" s="17">
        <f>IF(K28,M28/K28-1,"")</f>
        <v>6.650124056153528E-2</v>
      </c>
      <c r="H28" s="17">
        <f>IF(K28,N28/K28-1,"")</f>
        <v>6.7170078646465514E-2</v>
      </c>
      <c r="I28" s="17">
        <f>IF(K28,O28/K28-1,"")</f>
        <v>2.5179792474314011E-2</v>
      </c>
      <c r="J28" s="17">
        <f>IF(K28,P28/K28-1,"")</f>
        <v>2.3264348801880663E-2</v>
      </c>
      <c r="K28" s="18">
        <v>2.3680788682435101</v>
      </c>
      <c r="L28" s="18">
        <v>2.3629766910946102</v>
      </c>
      <c r="M28" s="19">
        <v>2.5255590507292598</v>
      </c>
      <c r="N28" s="19">
        <v>2.52714291206446</v>
      </c>
      <c r="O28" s="19">
        <v>2.4277066027086902</v>
      </c>
      <c r="P28" s="19">
        <v>2.4231706810246898</v>
      </c>
      <c r="Q28" s="20">
        <f>L28-K28</f>
        <v>-5.1021771488999335E-3</v>
      </c>
      <c r="R28" s="20">
        <f>N28-M28</f>
        <v>1.5838613352001651E-3</v>
      </c>
      <c r="S28" s="20">
        <f>P28-O28</f>
        <v>-4.5359216840004102E-3</v>
      </c>
      <c r="T28" s="20">
        <f>M28-K28</f>
        <v>0.15748018248574969</v>
      </c>
      <c r="U28" s="20">
        <f>N28-K28</f>
        <v>0.15906404382094985</v>
      </c>
      <c r="V28" s="20">
        <f>O28-M28</f>
        <v>-9.7852448020569582E-2</v>
      </c>
      <c r="W28" s="20">
        <f>P28-K28</f>
        <v>5.5091812781179694E-2</v>
      </c>
    </row>
    <row r="29" spans="1:23">
      <c r="A29" s="15" t="s">
        <v>39</v>
      </c>
      <c r="B29" s="16">
        <v>5</v>
      </c>
      <c r="C29" s="15" t="s">
        <v>3</v>
      </c>
      <c r="D29" s="17">
        <f>IF(K29,L29/K29-1,"")</f>
        <v>2.4452768586211704E-3</v>
      </c>
      <c r="E29" s="17">
        <f>IF(M29,N29/M29-1,"")</f>
        <v>5.5533175076474262E-3</v>
      </c>
      <c r="F29" s="17">
        <f>IF(O29,P29/O29-1,"")</f>
        <v>4.792316917474837E-3</v>
      </c>
      <c r="G29" s="17">
        <f>IF(K29,M29/K29-1,"")</f>
        <v>-2.2583500910828835E-3</v>
      </c>
      <c r="H29" s="17">
        <f>IF(K29,N29/K29-1,"")</f>
        <v>3.2824260814652284E-3</v>
      </c>
      <c r="I29" s="17">
        <f>IF(K29,O29/K29-1,"")</f>
        <v>2.8023999697188717E-3</v>
      </c>
      <c r="J29" s="17">
        <f>IF(K29,P29/K29-1,"")</f>
        <v>7.6081468759781057E-3</v>
      </c>
      <c r="K29" s="18">
        <v>1.8059574454526399</v>
      </c>
      <c r="L29" s="18">
        <v>1.8103735114016599</v>
      </c>
      <c r="M29" s="19">
        <v>1.8018789612912101</v>
      </c>
      <c r="N29" s="19">
        <v>1.8118853672736099</v>
      </c>
      <c r="O29" s="19">
        <v>1.8110184605430899</v>
      </c>
      <c r="P29" s="19">
        <v>1.8196974349494099</v>
      </c>
      <c r="Q29" s="20">
        <f>L29-K29</f>
        <v>4.4160659490199983E-3</v>
      </c>
      <c r="R29" s="20">
        <f>N29-M29</f>
        <v>1.000640598239988E-2</v>
      </c>
      <c r="S29" s="20">
        <f>P29-O29</f>
        <v>8.6789744063200391E-3</v>
      </c>
      <c r="T29" s="20">
        <f>M29-K29</f>
        <v>-4.0784841614298628E-3</v>
      </c>
      <c r="U29" s="20">
        <f>N29-K29</f>
        <v>5.9279218209700169E-3</v>
      </c>
      <c r="V29" s="20">
        <f>O29-M29</f>
        <v>9.1394992518798457E-3</v>
      </c>
      <c r="W29" s="20">
        <f>P29-K29</f>
        <v>1.3739989496770022E-2</v>
      </c>
    </row>
    <row r="30" spans="1:23">
      <c r="A30" s="15" t="s">
        <v>0</v>
      </c>
      <c r="B30" s="16">
        <v>6</v>
      </c>
      <c r="C30" s="15" t="s">
        <v>4</v>
      </c>
      <c r="D30" s="17">
        <f>IF(K30,L30/K30-1,"")</f>
        <v>-1.8072289156626509E-2</v>
      </c>
      <c r="E30" s="17">
        <f>IF(M30,N30/M30-1,"")</f>
        <v>0.11682242990654212</v>
      </c>
      <c r="F30" s="17">
        <f>IF(O30,P30/O30-1,"")</f>
        <v>-1.7391304347825987E-2</v>
      </c>
      <c r="G30" s="17">
        <f>IF(K30,M30/K30-1,"")</f>
        <v>1.5783132530120478</v>
      </c>
      <c r="H30" s="17">
        <f>IF(K30,N30/K30-1,"")</f>
        <v>1.8795180722891565</v>
      </c>
      <c r="I30" s="17">
        <f>IF(K30,O30/K30-1,"")</f>
        <v>3.9156626506023917E-2</v>
      </c>
      <c r="J30" s="17">
        <f>IF(K30,P30/K30-1,"")</f>
        <v>2.108433734939763E-2</v>
      </c>
      <c r="K30" s="18">
        <v>0.33200000000000002</v>
      </c>
      <c r="L30" s="18">
        <v>0.32600000000000001</v>
      </c>
      <c r="M30" s="19">
        <v>0.85599999999999998</v>
      </c>
      <c r="N30" s="19">
        <v>0.95599999999999996</v>
      </c>
      <c r="O30" s="19">
        <v>0.34499999999999997</v>
      </c>
      <c r="P30" s="19">
        <v>0.33900000000000002</v>
      </c>
      <c r="Q30" s="20">
        <f>L30-K30</f>
        <v>-6.0000000000000053E-3</v>
      </c>
      <c r="R30" s="20">
        <f>N30-M30</f>
        <v>9.9999999999999978E-2</v>
      </c>
      <c r="S30" s="20">
        <f>P30-O30</f>
        <v>-5.9999999999999498E-3</v>
      </c>
      <c r="T30" s="20">
        <f>M30-K30</f>
        <v>0.52400000000000002</v>
      </c>
      <c r="U30" s="20">
        <f>N30-K30</f>
        <v>0.62399999999999989</v>
      </c>
      <c r="V30" s="20">
        <f>O30-M30</f>
        <v>-0.51100000000000001</v>
      </c>
      <c r="W30" s="20">
        <f>P30-K30</f>
        <v>7.0000000000000062E-3</v>
      </c>
    </row>
    <row r="31" spans="1:23">
      <c r="A31" s="15" t="s">
        <v>27</v>
      </c>
      <c r="B31" s="16">
        <v>6</v>
      </c>
      <c r="C31" s="15" t="s">
        <v>4</v>
      </c>
      <c r="D31" s="17">
        <f>IF(K31,L31/K31-1,"")</f>
        <v>-5.0704225352112609E-2</v>
      </c>
      <c r="E31" s="17">
        <f>IF(M31,N31/M31-1,"")</f>
        <v>3.3243486073674777E-2</v>
      </c>
      <c r="F31" s="17">
        <f>IF(O31,P31/O31-1,"")</f>
        <v>-3.010752688172047E-2</v>
      </c>
      <c r="G31" s="17">
        <f>IF(K31,M31/K31-1,"")</f>
        <v>2.1352112676056341</v>
      </c>
      <c r="H31" s="17">
        <f>IF(K31,N31/K31-1,"")</f>
        <v>2.23943661971831</v>
      </c>
      <c r="I31" s="17">
        <f>IF(K31,O31/K31-1,"")</f>
        <v>0.3098591549295775</v>
      </c>
      <c r="J31" s="17">
        <f>IF(K31,P31/K31-1,"")</f>
        <v>0.27042253521126769</v>
      </c>
      <c r="K31" s="18">
        <v>0.35499999999999998</v>
      </c>
      <c r="L31" s="18">
        <v>0.33700000000000002</v>
      </c>
      <c r="M31" s="19">
        <v>1.113</v>
      </c>
      <c r="N31" s="19">
        <v>1.1499999999999999</v>
      </c>
      <c r="O31" s="19">
        <v>0.46500000000000002</v>
      </c>
      <c r="P31" s="19">
        <v>0.45100000000000001</v>
      </c>
      <c r="Q31" s="20">
        <f>L31-K31</f>
        <v>-1.799999999999996E-2</v>
      </c>
      <c r="R31" s="20">
        <f>N31-M31</f>
        <v>3.6999999999999922E-2</v>
      </c>
      <c r="S31" s="20">
        <f>P31-O31</f>
        <v>-1.4000000000000012E-2</v>
      </c>
      <c r="T31" s="20">
        <f>M31-K31</f>
        <v>0.75800000000000001</v>
      </c>
      <c r="U31" s="20">
        <f>N31-K31</f>
        <v>0.79499999999999993</v>
      </c>
      <c r="V31" s="20">
        <f>O31-M31</f>
        <v>-0.64799999999999991</v>
      </c>
      <c r="W31" s="20">
        <f>P31-K31</f>
        <v>9.600000000000003E-2</v>
      </c>
    </row>
    <row r="32" spans="1:23">
      <c r="A32" s="15" t="s">
        <v>28</v>
      </c>
      <c r="B32" s="16">
        <v>6</v>
      </c>
      <c r="C32" s="15" t="s">
        <v>4</v>
      </c>
      <c r="D32" s="17">
        <f>IF(K32,L32/K32-1,"")</f>
        <v>-3.0769230769230771E-2</v>
      </c>
      <c r="E32" s="17">
        <f>IF(M32,N32/M32-1,"")</f>
        <v>3.1854379977246827E-2</v>
      </c>
      <c r="F32" s="17">
        <f>IF(O32,P32/O32-1,"")</f>
        <v>-2.5114155251141579E-2</v>
      </c>
      <c r="G32" s="17">
        <f>IF(K32,M32/K32-1,"")</f>
        <v>1.2538461538461538</v>
      </c>
      <c r="H32" s="17">
        <f>IF(K32,N32/K32-1,"")</f>
        <v>1.3256410256410258</v>
      </c>
      <c r="I32" s="17">
        <f>IF(K32,O32/K32-1,"")</f>
        <v>0.12307692307692308</v>
      </c>
      <c r="J32" s="17">
        <f>IF(K32,P32/K32-1,"")</f>
        <v>9.4871794871794757E-2</v>
      </c>
      <c r="K32" s="18">
        <v>0.39</v>
      </c>
      <c r="L32" s="18">
        <v>0.378</v>
      </c>
      <c r="M32" s="19">
        <v>0.879</v>
      </c>
      <c r="N32" s="19">
        <v>0.90700000000000003</v>
      </c>
      <c r="O32" s="19">
        <v>0.438</v>
      </c>
      <c r="P32" s="19">
        <v>0.42699999999999999</v>
      </c>
      <c r="Q32" s="20">
        <f>L32-K32</f>
        <v>-1.2000000000000011E-2</v>
      </c>
      <c r="R32" s="20">
        <f>N32-M32</f>
        <v>2.8000000000000025E-2</v>
      </c>
      <c r="S32" s="20">
        <f>P32-O32</f>
        <v>-1.100000000000001E-2</v>
      </c>
      <c r="T32" s="20">
        <f>M32-K32</f>
        <v>0.48899999999999999</v>
      </c>
      <c r="U32" s="20">
        <f>N32-K32</f>
        <v>0.51700000000000002</v>
      </c>
      <c r="V32" s="20">
        <f>O32-M32</f>
        <v>-0.441</v>
      </c>
      <c r="W32" s="20">
        <f>P32-K32</f>
        <v>3.6999999999999977E-2</v>
      </c>
    </row>
    <row r="33" spans="1:23">
      <c r="A33" s="15" t="s">
        <v>29</v>
      </c>
      <c r="B33" s="16">
        <v>6</v>
      </c>
      <c r="C33" s="15" t="s">
        <v>4</v>
      </c>
      <c r="D33" s="17">
        <f>IF(K33,L33/K33-1,"")</f>
        <v>-5.5319148936170182E-2</v>
      </c>
      <c r="E33" s="17">
        <f>IF(M33,N33/M33-1,"")</f>
        <v>7.0491803278688536E-2</v>
      </c>
      <c r="F33" s="17">
        <f>IF(O33,P33/O33-1,"")</f>
        <v>-2.083333333333337E-2</v>
      </c>
      <c r="G33" s="17">
        <f>IF(K33,M33/K33-1,"")</f>
        <v>1.5957446808510638</v>
      </c>
      <c r="H33" s="17">
        <f>IF(K33,N33/K33-1,"")</f>
        <v>1.7787234042553193</v>
      </c>
      <c r="I33" s="17">
        <f>IF(K33,O33/K33-1,"")</f>
        <v>0.22553191489361701</v>
      </c>
      <c r="J33" s="17">
        <f>IF(K33,P33/K33-1,"")</f>
        <v>0.19999999999999996</v>
      </c>
      <c r="K33" s="18">
        <v>0.23499999999999999</v>
      </c>
      <c r="L33" s="18">
        <v>0.222</v>
      </c>
      <c r="M33" s="19">
        <v>0.61</v>
      </c>
      <c r="N33" s="19">
        <v>0.65300000000000002</v>
      </c>
      <c r="O33" s="19">
        <v>0.28799999999999998</v>
      </c>
      <c r="P33" s="19">
        <v>0.28199999999999997</v>
      </c>
      <c r="Q33" s="20">
        <f>L33-K33</f>
        <v>-1.2999999999999984E-2</v>
      </c>
      <c r="R33" s="20">
        <f>N33-M33</f>
        <v>4.3000000000000038E-2</v>
      </c>
      <c r="S33" s="20">
        <f>P33-O33</f>
        <v>-6.0000000000000053E-3</v>
      </c>
      <c r="T33" s="20">
        <f>M33-K33</f>
        <v>0.375</v>
      </c>
      <c r="U33" s="20">
        <f>N33-K33</f>
        <v>0.41800000000000004</v>
      </c>
      <c r="V33" s="20">
        <f>O33-M33</f>
        <v>-0.32200000000000001</v>
      </c>
      <c r="W33" s="20">
        <f>P33-K33</f>
        <v>4.6999999999999986E-2</v>
      </c>
    </row>
    <row r="34" spans="1:23">
      <c r="A34" s="15" t="s">
        <v>30</v>
      </c>
      <c r="B34" s="16">
        <v>6</v>
      </c>
      <c r="C34" s="15" t="s">
        <v>4</v>
      </c>
      <c r="D34" s="17">
        <f>IF(K34,L34/K34-1,"")</f>
        <v>-1.2987012987012991E-2</v>
      </c>
      <c r="E34" s="17">
        <f>IF(M34,N34/M34-1,"")</f>
        <v>7.741027445460924E-2</v>
      </c>
      <c r="F34" s="17">
        <f>IF(O34,P34/O34-1,"")</f>
        <v>-1.449275362318847E-2</v>
      </c>
      <c r="G34" s="17">
        <f>IF(K34,M34/K34-1,"")</f>
        <v>2.0757575757575757</v>
      </c>
      <c r="H34" s="17">
        <f>IF(K34,N34/K34-1,"")</f>
        <v>2.3138528138528134</v>
      </c>
      <c r="I34" s="17">
        <f>IF(K34,O34/K34-1,"")</f>
        <v>4.5454545454545414E-2</v>
      </c>
      <c r="J34" s="17">
        <f>IF(K34,P34/K34-1,"")</f>
        <v>3.0303030303030276E-2</v>
      </c>
      <c r="K34" s="18">
        <v>0.46200000000000002</v>
      </c>
      <c r="L34" s="18">
        <v>0.45600000000000002</v>
      </c>
      <c r="M34" s="19">
        <v>1.421</v>
      </c>
      <c r="N34" s="19">
        <v>1.5309999999999999</v>
      </c>
      <c r="O34" s="19">
        <v>0.48299999999999998</v>
      </c>
      <c r="P34" s="19">
        <v>0.47599999999999998</v>
      </c>
      <c r="Q34" s="20">
        <f>L34-K34</f>
        <v>-6.0000000000000053E-3</v>
      </c>
      <c r="R34" s="20">
        <f>N34-M34</f>
        <v>0.10999999999999988</v>
      </c>
      <c r="S34" s="20">
        <f>P34-O34</f>
        <v>-7.0000000000000062E-3</v>
      </c>
      <c r="T34" s="20">
        <f>M34-K34</f>
        <v>0.95900000000000007</v>
      </c>
      <c r="U34" s="20">
        <f>N34-K34</f>
        <v>1.069</v>
      </c>
      <c r="V34" s="20">
        <f>O34-M34</f>
        <v>-0.93800000000000006</v>
      </c>
      <c r="W34" s="20">
        <f>P34-K34</f>
        <v>1.3999999999999957E-2</v>
      </c>
    </row>
    <row r="35" spans="1:23">
      <c r="A35" s="15" t="s">
        <v>31</v>
      </c>
      <c r="B35" s="16">
        <v>6</v>
      </c>
      <c r="C35" s="15" t="s">
        <v>4</v>
      </c>
      <c r="D35" s="17">
        <f>IF(K35,L35/K35-1,"")</f>
        <v>-6.4393939393939448E-2</v>
      </c>
      <c r="E35" s="17">
        <f>IF(M35,N35/M35-1,"")</f>
        <v>0.10381679389312959</v>
      </c>
      <c r="F35" s="17">
        <f>IF(O35,P35/O35-1,"")</f>
        <v>-1.2232415902140636E-2</v>
      </c>
      <c r="G35" s="17">
        <f>IF(K35,M35/K35-1,"")</f>
        <v>1.481060606060606</v>
      </c>
      <c r="H35" s="17">
        <f>IF(K35,N35/K35-1,"")</f>
        <v>1.7386363636363633</v>
      </c>
      <c r="I35" s="17">
        <f>IF(K35,O35/K35-1,"")</f>
        <v>0.23863636363636354</v>
      </c>
      <c r="J35" s="17">
        <f>IF(K35,P35/K35-1,"")</f>
        <v>0.2234848484848484</v>
      </c>
      <c r="K35" s="18">
        <v>0.26400000000000001</v>
      </c>
      <c r="L35" s="18">
        <v>0.247</v>
      </c>
      <c r="M35" s="19">
        <v>0.65500000000000003</v>
      </c>
      <c r="N35" s="19">
        <v>0.72299999999999998</v>
      </c>
      <c r="O35" s="19">
        <v>0.32700000000000001</v>
      </c>
      <c r="P35" s="19">
        <v>0.32300000000000001</v>
      </c>
      <c r="Q35" s="20">
        <f>L35-K35</f>
        <v>-1.7000000000000015E-2</v>
      </c>
      <c r="R35" s="20">
        <f>N35-M35</f>
        <v>6.7999999999999949E-2</v>
      </c>
      <c r="S35" s="20">
        <f>P35-O35</f>
        <v>-4.0000000000000036E-3</v>
      </c>
      <c r="T35" s="20">
        <f>M35-K35</f>
        <v>0.39100000000000001</v>
      </c>
      <c r="U35" s="20">
        <f>N35-K35</f>
        <v>0.45899999999999996</v>
      </c>
      <c r="V35" s="20">
        <f>O35-M35</f>
        <v>-0.32800000000000001</v>
      </c>
      <c r="W35" s="20">
        <f>P35-K35</f>
        <v>5.8999999999999997E-2</v>
      </c>
    </row>
    <row r="36" spans="1:23">
      <c r="A36" s="15" t="s">
        <v>32</v>
      </c>
      <c r="B36" s="16">
        <v>6</v>
      </c>
      <c r="C36" s="15" t="s">
        <v>4</v>
      </c>
      <c r="D36" s="17">
        <f>IF(K36,L36/K36-1,"")</f>
        <v>1.8587360594795044E-3</v>
      </c>
      <c r="E36" s="17">
        <f>IF(M36,N36/M36-1,"")</f>
        <v>1.6620498614958734E-3</v>
      </c>
      <c r="F36" s="17">
        <f>IF(O36,P36/O36-1,"")</f>
        <v>-1.282965074839626E-2</v>
      </c>
      <c r="G36" s="17">
        <f>IF(K36,M36/K36-1,"")</f>
        <v>0.11833952912019807</v>
      </c>
      <c r="H36" s="17">
        <f>IF(K36,N36/K36-1,"")</f>
        <v>0.1201982651796778</v>
      </c>
      <c r="I36" s="17">
        <f>IF(K36,O36/K36-1,"")</f>
        <v>-0.13073110285006195</v>
      </c>
      <c r="J36" s="17">
        <f>IF(K36,P36/K36-1,"")</f>
        <v>-0.14188351920693931</v>
      </c>
      <c r="K36" s="18">
        <v>1.6140000000000001</v>
      </c>
      <c r="L36" s="18">
        <v>1.617</v>
      </c>
      <c r="M36" s="19">
        <v>1.8049999999999999</v>
      </c>
      <c r="N36" s="19">
        <v>1.8080000000000001</v>
      </c>
      <c r="O36" s="19">
        <v>1.403</v>
      </c>
      <c r="P36" s="19">
        <v>1.385</v>
      </c>
      <c r="Q36" s="20">
        <f>L36-K36</f>
        <v>2.9999999999998916E-3</v>
      </c>
      <c r="R36" s="20">
        <f>N36-M36</f>
        <v>3.0000000000001137E-3</v>
      </c>
      <c r="S36" s="20">
        <f>P36-O36</f>
        <v>-1.8000000000000016E-2</v>
      </c>
      <c r="T36" s="20">
        <f>M36-K36</f>
        <v>0.19099999999999984</v>
      </c>
      <c r="U36" s="20">
        <f>N36-K36</f>
        <v>0.19399999999999995</v>
      </c>
      <c r="V36" s="20">
        <f>O36-M36</f>
        <v>-0.40199999999999991</v>
      </c>
      <c r="W36" s="20">
        <f>P36-K36</f>
        <v>-0.22900000000000009</v>
      </c>
    </row>
    <row r="37" spans="1:23">
      <c r="A37" s="15" t="s">
        <v>33</v>
      </c>
      <c r="B37" s="16">
        <v>6</v>
      </c>
      <c r="C37" s="15" t="s">
        <v>4</v>
      </c>
      <c r="D37" s="17">
        <f>IF(K37,L37/K37-1,"")</f>
        <v>-3.8759689922480689E-2</v>
      </c>
      <c r="E37" s="17">
        <f>IF(M37,N37/M37-1,"")</f>
        <v>0.74534161490683237</v>
      </c>
      <c r="F37" s="17">
        <f>IF(O37,P37/O37-1,"")</f>
        <v>-1.5503875968992276E-2</v>
      </c>
      <c r="G37" s="17">
        <f>IF(K37,M37/K37-1,"")</f>
        <v>0.24806201550387597</v>
      </c>
      <c r="H37" s="17">
        <f>IF(K37,N37/K37-1,"")</f>
        <v>1.1782945736434112</v>
      </c>
      <c r="I37" s="17">
        <f>IF(K37,O37/K37-1,"")</f>
        <v>0</v>
      </c>
      <c r="J37" s="17">
        <f>IF(K37,P37/K37-1,"")</f>
        <v>-1.5503875968992276E-2</v>
      </c>
      <c r="K37" s="18">
        <v>0.129</v>
      </c>
      <c r="L37" s="18">
        <v>0.124</v>
      </c>
      <c r="M37" s="19">
        <v>0.161</v>
      </c>
      <c r="N37" s="19">
        <v>0.28100000000000003</v>
      </c>
      <c r="O37" s="19">
        <v>0.129</v>
      </c>
      <c r="P37" s="19">
        <v>0.127</v>
      </c>
      <c r="Q37" s="20">
        <f>L37-K37</f>
        <v>-5.0000000000000044E-3</v>
      </c>
      <c r="R37" s="20">
        <f>N37-M37</f>
        <v>0.12000000000000002</v>
      </c>
      <c r="S37" s="20">
        <f>P37-O37</f>
        <v>-2.0000000000000018E-3</v>
      </c>
      <c r="T37" s="20">
        <f>M37-K37</f>
        <v>3.2000000000000001E-2</v>
      </c>
      <c r="U37" s="20">
        <f>N37-K37</f>
        <v>0.15200000000000002</v>
      </c>
      <c r="V37" s="20">
        <f>O37-M37</f>
        <v>-3.2000000000000001E-2</v>
      </c>
      <c r="W37" s="20">
        <f>P37-K37</f>
        <v>-2.0000000000000018E-3</v>
      </c>
    </row>
    <row r="38" spans="1:23">
      <c r="A38" s="15" t="s">
        <v>34</v>
      </c>
      <c r="B38" s="16">
        <v>6</v>
      </c>
      <c r="C38" s="15" t="s">
        <v>4</v>
      </c>
      <c r="D38" s="17">
        <f>IF(K38,L38/K38-1,"")</f>
        <v>0</v>
      </c>
      <c r="E38" s="17" t="str">
        <f>IF(M38,N38/M38-1,"")</f>
        <v/>
      </c>
      <c r="F38" s="17">
        <f>IF(O38,P38/O38-1,"")</f>
        <v>-6.3694267515923553E-3</v>
      </c>
      <c r="G38" s="17">
        <f>IF(K38,M38/K38-1,"")</f>
        <v>-1</v>
      </c>
      <c r="H38" s="17">
        <f>IF(K38,N38/K38-1,"")</f>
        <v>0.16025641025641013</v>
      </c>
      <c r="I38" s="17">
        <f>IF(K38,O38/K38-1,"")</f>
        <v>6.4102564102563875E-3</v>
      </c>
      <c r="J38" s="17">
        <f>IF(K38,P38/K38-1,"")</f>
        <v>0</v>
      </c>
      <c r="K38" s="18">
        <v>0.156</v>
      </c>
      <c r="L38" s="18">
        <v>0.156</v>
      </c>
      <c r="M38" s="19">
        <v>0</v>
      </c>
      <c r="N38" s="19">
        <v>0.18099999999999999</v>
      </c>
      <c r="O38" s="19">
        <v>0.157</v>
      </c>
      <c r="P38" s="19">
        <v>0.156</v>
      </c>
      <c r="Q38" s="20">
        <f>L38-K38</f>
        <v>0</v>
      </c>
      <c r="R38" s="20">
        <f>N38-M38</f>
        <v>0.18099999999999999</v>
      </c>
      <c r="S38" s="20">
        <f>P38-O38</f>
        <v>-1.0000000000000009E-3</v>
      </c>
      <c r="T38" s="20">
        <f>M38-K38</f>
        <v>-0.156</v>
      </c>
      <c r="U38" s="20">
        <f>N38-K38</f>
        <v>2.4999999999999994E-2</v>
      </c>
      <c r="V38" s="20">
        <f>O38-M38</f>
        <v>0.157</v>
      </c>
      <c r="W38" s="20">
        <f>P38-K38</f>
        <v>0</v>
      </c>
    </row>
    <row r="39" spans="1:23">
      <c r="A39" s="15" t="s">
        <v>35</v>
      </c>
      <c r="B39" s="16">
        <v>6</v>
      </c>
      <c r="C39" s="15" t="s">
        <v>4</v>
      </c>
      <c r="D39" s="17">
        <f>IF(K39,L39/K39-1,"")</f>
        <v>-8.0645161290322509E-3</v>
      </c>
      <c r="E39" s="17">
        <f>IF(M39,N39/M39-1,"")</f>
        <v>0.1384388807069219</v>
      </c>
      <c r="F39" s="17">
        <f>IF(O39,P39/O39-1,"")</f>
        <v>-1.6348773841961872E-2</v>
      </c>
      <c r="G39" s="17">
        <f>IF(K39,M39/K39-1,"")</f>
        <v>0.82526881720430123</v>
      </c>
      <c r="H39" s="17">
        <f>IF(K39,N39/K39-1,"")</f>
        <v>1.077956989247312</v>
      </c>
      <c r="I39" s="17">
        <f>IF(K39,O39/K39-1,"")</f>
        <v>-1.3440860215053752E-2</v>
      </c>
      <c r="J39" s="17">
        <f>IF(K39,P39/K39-1,"")</f>
        <v>-2.9569892473118253E-2</v>
      </c>
      <c r="K39" s="18">
        <v>0.372</v>
      </c>
      <c r="L39" s="18">
        <v>0.36899999999999999</v>
      </c>
      <c r="M39" s="19">
        <v>0.67900000000000005</v>
      </c>
      <c r="N39" s="19">
        <v>0.77300000000000002</v>
      </c>
      <c r="O39" s="19">
        <v>0.36699999999999999</v>
      </c>
      <c r="P39" s="19">
        <v>0.36099999999999999</v>
      </c>
      <c r="Q39" s="20">
        <f>L39-K39</f>
        <v>-3.0000000000000027E-3</v>
      </c>
      <c r="R39" s="20">
        <f>N39-M39</f>
        <v>9.3999999999999972E-2</v>
      </c>
      <c r="S39" s="20">
        <f>P39-O39</f>
        <v>-6.0000000000000053E-3</v>
      </c>
      <c r="T39" s="20">
        <f>M39-K39</f>
        <v>0.30700000000000005</v>
      </c>
      <c r="U39" s="20">
        <f>N39-K39</f>
        <v>0.40100000000000002</v>
      </c>
      <c r="V39" s="20">
        <f>O39-M39</f>
        <v>-0.31200000000000006</v>
      </c>
      <c r="W39" s="20">
        <f>P39-K39</f>
        <v>-1.100000000000001E-2</v>
      </c>
    </row>
    <row r="40" spans="1:23">
      <c r="A40" s="15" t="s">
        <v>36</v>
      </c>
      <c r="B40" s="16">
        <v>6</v>
      </c>
      <c r="C40" s="15" t="s">
        <v>4</v>
      </c>
      <c r="D40" s="17">
        <f>IF(K40,L40/K40-1,"")</f>
        <v>-2.0242914979757054E-2</v>
      </c>
      <c r="E40" s="17">
        <f>IF(M40,N40/M40-1,"")</f>
        <v>5.7220708446866553E-2</v>
      </c>
      <c r="F40" s="17">
        <f>IF(O40,P40/O40-1,"")</f>
        <v>-1.3618677042801619E-2</v>
      </c>
      <c r="G40" s="17">
        <f>IF(K40,M40/K40-1,"")</f>
        <v>0.48582995951416996</v>
      </c>
      <c r="H40" s="17">
        <f>IF(K40,N40/K40-1,"")</f>
        <v>0.57085020242914997</v>
      </c>
      <c r="I40" s="17">
        <f>IF(K40,O40/K40-1,"")</f>
        <v>4.0485829959514108E-2</v>
      </c>
      <c r="J40" s="17">
        <f>IF(K40,P40/K40-1,"")</f>
        <v>2.6315789473684292E-2</v>
      </c>
      <c r="K40" s="18">
        <v>0.49399999999999999</v>
      </c>
      <c r="L40" s="18">
        <v>0.48399999999999999</v>
      </c>
      <c r="M40" s="19">
        <v>0.73399999999999999</v>
      </c>
      <c r="N40" s="19">
        <v>0.77600000000000002</v>
      </c>
      <c r="O40" s="19">
        <v>0.51400000000000001</v>
      </c>
      <c r="P40" s="19">
        <v>0.50700000000000001</v>
      </c>
      <c r="Q40" s="20">
        <f>L40-K40</f>
        <v>-1.0000000000000009E-2</v>
      </c>
      <c r="R40" s="20">
        <f>N40-M40</f>
        <v>4.2000000000000037E-2</v>
      </c>
      <c r="S40" s="20">
        <f>P40-O40</f>
        <v>-7.0000000000000062E-3</v>
      </c>
      <c r="T40" s="20">
        <f>M40-K40</f>
        <v>0.24</v>
      </c>
      <c r="U40" s="20">
        <f>N40-K40</f>
        <v>0.28200000000000003</v>
      </c>
      <c r="V40" s="20">
        <f>O40-M40</f>
        <v>-0.21999999999999997</v>
      </c>
      <c r="W40" s="20">
        <f>P40-K40</f>
        <v>1.3000000000000012E-2</v>
      </c>
    </row>
    <row r="41" spans="1:23">
      <c r="A41" s="15" t="s">
        <v>37</v>
      </c>
      <c r="B41" s="16">
        <v>6</v>
      </c>
      <c r="C41" s="15" t="s">
        <v>4</v>
      </c>
      <c r="D41" s="17">
        <f>IF(K41,L41/K41-1,"")</f>
        <v>-1.5873015873015928E-2</v>
      </c>
      <c r="E41" s="17">
        <f>IF(M41,N41/M41-1,"")</f>
        <v>3.0350194552529297E-2</v>
      </c>
      <c r="F41" s="17">
        <f>IF(O41,P41/O41-1,"")</f>
        <v>-2.0057306590257729E-2</v>
      </c>
      <c r="G41" s="17">
        <f>IF(K41,M41/K41-1,"")</f>
        <v>3.0793650793650791</v>
      </c>
      <c r="H41" s="17">
        <f>IF(K41,N41/K41-1,"")</f>
        <v>3.2031746031746033</v>
      </c>
      <c r="I41" s="17">
        <f>IF(K41,O41/K41-1,"")</f>
        <v>0.10793650793650778</v>
      </c>
      <c r="J41" s="17">
        <f>IF(K41,P41/K41-1,"")</f>
        <v>8.5714285714285854E-2</v>
      </c>
      <c r="K41" s="18">
        <v>0.315</v>
      </c>
      <c r="L41" s="18">
        <v>0.31</v>
      </c>
      <c r="M41" s="19">
        <v>1.2849999999999999</v>
      </c>
      <c r="N41" s="19">
        <v>1.3240000000000001</v>
      </c>
      <c r="O41" s="19">
        <v>0.34899999999999998</v>
      </c>
      <c r="P41" s="19">
        <v>0.34200000000000003</v>
      </c>
      <c r="Q41" s="20">
        <f>L41-K41</f>
        <v>-5.0000000000000044E-3</v>
      </c>
      <c r="R41" s="20">
        <f>N41-M41</f>
        <v>3.9000000000000146E-2</v>
      </c>
      <c r="S41" s="20">
        <f>P41-O41</f>
        <v>-6.9999999999999507E-3</v>
      </c>
      <c r="T41" s="20">
        <f>M41-K41</f>
        <v>0.97</v>
      </c>
      <c r="U41" s="20">
        <f>N41-K41</f>
        <v>1.0090000000000001</v>
      </c>
      <c r="V41" s="20">
        <f>O41-M41</f>
        <v>-0.93599999999999994</v>
      </c>
      <c r="W41" s="20">
        <f>P41-K41</f>
        <v>2.7000000000000024E-2</v>
      </c>
    </row>
    <row r="42" spans="1:23">
      <c r="A42" s="15" t="s">
        <v>38</v>
      </c>
      <c r="B42" s="16">
        <v>6</v>
      </c>
      <c r="C42" s="15" t="s">
        <v>4</v>
      </c>
      <c r="D42" s="17">
        <f>IF(K42,L42/K42-1,"")</f>
        <v>-6.7415730337078594E-2</v>
      </c>
      <c r="E42" s="17">
        <f>IF(M42,N42/M42-1,"")</f>
        <v>2.4610336341263306E-2</v>
      </c>
      <c r="F42" s="17">
        <f>IF(O42,P42/O42-1,"")</f>
        <v>-2.0588235294117685E-2</v>
      </c>
      <c r="G42" s="17">
        <f>IF(K42,M42/K42-1,"")</f>
        <v>5.8483146067415737</v>
      </c>
      <c r="H42" s="17">
        <f>IF(K42,N42/K42-1,"")</f>
        <v>6.0168539325842705</v>
      </c>
      <c r="I42" s="17">
        <f>IF(K42,O42/K42-1,"")</f>
        <v>0.91011235955056202</v>
      </c>
      <c r="J42" s="17">
        <f>IF(K42,P42/K42-1,"")</f>
        <v>0.87078651685393282</v>
      </c>
      <c r="K42" s="18">
        <v>0.17799999999999999</v>
      </c>
      <c r="L42" s="18">
        <v>0.16600000000000001</v>
      </c>
      <c r="M42" s="19">
        <v>1.2190000000000001</v>
      </c>
      <c r="N42" s="19">
        <v>1.2490000000000001</v>
      </c>
      <c r="O42" s="19">
        <v>0.34</v>
      </c>
      <c r="P42" s="19">
        <v>0.33300000000000002</v>
      </c>
      <c r="Q42" s="20">
        <f>L42-K42</f>
        <v>-1.1999999999999983E-2</v>
      </c>
      <c r="R42" s="20">
        <f>N42-M42</f>
        <v>3.0000000000000027E-2</v>
      </c>
      <c r="S42" s="20">
        <f>P42-O42</f>
        <v>-7.0000000000000062E-3</v>
      </c>
      <c r="T42" s="20">
        <f>M42-K42</f>
        <v>1.0410000000000001</v>
      </c>
      <c r="U42" s="20">
        <f>N42-K42</f>
        <v>1.0710000000000002</v>
      </c>
      <c r="V42" s="20">
        <f>O42-M42</f>
        <v>-0.879</v>
      </c>
      <c r="W42" s="20">
        <f>P42-K42</f>
        <v>0.15500000000000003</v>
      </c>
    </row>
    <row r="43" spans="1:23">
      <c r="A43" s="15" t="s">
        <v>39</v>
      </c>
      <c r="B43" s="16">
        <v>6</v>
      </c>
      <c r="C43" s="15" t="s">
        <v>4</v>
      </c>
      <c r="D43" s="17">
        <f>IF(K43,L43/K43-1,"")</f>
        <v>-3.8674033149171283E-2</v>
      </c>
      <c r="E43" s="17">
        <f>IF(M43,N43/M43-1,"")</f>
        <v>7.7760497667185069E-2</v>
      </c>
      <c r="F43" s="17">
        <f>IF(O43,P43/O43-1,"")</f>
        <v>-1.8264840182648401E-2</v>
      </c>
      <c r="G43" s="17">
        <f>IF(K43,M43/K43-1,"")</f>
        <v>2.5524861878453042</v>
      </c>
      <c r="H43" s="17">
        <f>IF(K43,N43/K43-1,"")</f>
        <v>2.8287292817679557</v>
      </c>
      <c r="I43" s="17">
        <f>IF(K43,O43/K43-1,"")</f>
        <v>0.2099447513812156</v>
      </c>
      <c r="J43" s="17">
        <f>IF(K43,P43/K43-1,"")</f>
        <v>0.18784530386740328</v>
      </c>
      <c r="K43" s="18">
        <v>0.18099999999999999</v>
      </c>
      <c r="L43" s="18">
        <v>0.17399999999999999</v>
      </c>
      <c r="M43" s="19">
        <v>0.64300000000000002</v>
      </c>
      <c r="N43" s="19">
        <v>0.69299999999999995</v>
      </c>
      <c r="O43" s="19">
        <v>0.219</v>
      </c>
      <c r="P43" s="19">
        <v>0.215</v>
      </c>
      <c r="Q43" s="20">
        <f>L43-K43</f>
        <v>-7.0000000000000062E-3</v>
      </c>
      <c r="R43" s="20">
        <f>N43-M43</f>
        <v>4.9999999999999933E-2</v>
      </c>
      <c r="S43" s="20">
        <f>P43-O43</f>
        <v>-4.0000000000000036E-3</v>
      </c>
      <c r="T43" s="20">
        <f>M43-K43</f>
        <v>0.46200000000000002</v>
      </c>
      <c r="U43" s="20">
        <f>N43-K43</f>
        <v>0.51200000000000001</v>
      </c>
      <c r="V43" s="20">
        <f>O43-M43</f>
        <v>-0.42400000000000004</v>
      </c>
      <c r="W43" s="20">
        <f>P43-K43</f>
        <v>3.4000000000000002E-2</v>
      </c>
    </row>
    <row r="44" spans="1:23">
      <c r="A44" s="15" t="s">
        <v>0</v>
      </c>
      <c r="B44" s="16">
        <v>7</v>
      </c>
      <c r="C44" s="15" t="s">
        <v>5</v>
      </c>
      <c r="D44" s="17">
        <f>IF(K44,L44/K44-1,"")</f>
        <v>-3.722233863818647E-3</v>
      </c>
      <c r="E44" s="17">
        <f>IF(M44,N44/M44-1,"")</f>
        <v>-2.5683262785845318E-2</v>
      </c>
      <c r="F44" s="17">
        <f>IF(O44,P44/O44-1,"")</f>
        <v>-1.1063031479242258E-2</v>
      </c>
      <c r="G44" s="17">
        <f>IF(K44,M44/K44-1,"")</f>
        <v>-8.0556362803313464E-2</v>
      </c>
      <c r="H44" s="17">
        <f>IF(K44,N44/K44-1,"")</f>
        <v>-0.10417067535420932</v>
      </c>
      <c r="I44" s="17">
        <f>IF(K44,O44/K44-1,"")</f>
        <v>-1.4459288539916959E-2</v>
      </c>
      <c r="J44" s="17">
        <f>IF(K44,P44/K44-1,"")</f>
        <v>-2.5362356454874724E-2</v>
      </c>
      <c r="K44" s="18">
        <v>2.75360522100963</v>
      </c>
      <c r="L44" s="18">
        <v>2.7433556584084</v>
      </c>
      <c r="M44" s="19">
        <v>2.53178479980888</v>
      </c>
      <c r="N44" s="19">
        <v>2.4667603054781799</v>
      </c>
      <c r="O44" s="19">
        <v>2.7137900485940301</v>
      </c>
      <c r="P44" s="19">
        <v>2.6837673038583798</v>
      </c>
      <c r="Q44" s="20">
        <f>L44-K44</f>
        <v>-1.024956260123E-2</v>
      </c>
      <c r="R44" s="20">
        <f>N44-M44</f>
        <v>-6.5024494330700122E-2</v>
      </c>
      <c r="S44" s="20">
        <f>P44-O44</f>
        <v>-3.0022744735650253E-2</v>
      </c>
      <c r="T44" s="20">
        <f>M44-K44</f>
        <v>-0.22182042120074996</v>
      </c>
      <c r="U44" s="20">
        <f>N44-K44</f>
        <v>-0.28684491553145008</v>
      </c>
      <c r="V44" s="20">
        <f>O44-M44</f>
        <v>0.18200524878515001</v>
      </c>
      <c r="W44" s="20">
        <f>P44-K44</f>
        <v>-6.9837917151250206E-2</v>
      </c>
    </row>
    <row r="45" spans="1:23">
      <c r="A45" s="15" t="s">
        <v>27</v>
      </c>
      <c r="B45" s="16">
        <v>7</v>
      </c>
      <c r="C45" s="15" t="s">
        <v>5</v>
      </c>
      <c r="D45" s="17">
        <f>IF(K45,L45/K45-1,"")</f>
        <v>-1.9292847242118327E-3</v>
      </c>
      <c r="E45" s="17">
        <f>IF(M45,N45/M45-1,"")</f>
        <v>-1.913776359442465E-2</v>
      </c>
      <c r="F45" s="17">
        <f>IF(O45,P45/O45-1,"")</f>
        <v>-9.9168513557902349E-3</v>
      </c>
      <c r="G45" s="17">
        <f>IF(K45,M45/K45-1,"")</f>
        <v>-0.13421415042792273</v>
      </c>
      <c r="H45" s="17">
        <f>IF(K45,N45/K45-1,"")</f>
        <v>-0.15078335534043119</v>
      </c>
      <c r="I45" s="17">
        <f>IF(K45,O45/K45-1,"")</f>
        <v>-3.6458509131325867E-2</v>
      </c>
      <c r="J45" s="17">
        <f>IF(K45,P45/K45-1,"")</f>
        <v>-4.6013806871406993E-2</v>
      </c>
      <c r="K45" s="18">
        <v>2.9048475988425202</v>
      </c>
      <c r="L45" s="18">
        <v>2.8992433207439099</v>
      </c>
      <c r="M45" s="19">
        <v>2.5149759462412802</v>
      </c>
      <c r="N45" s="19">
        <v>2.4668449311364502</v>
      </c>
      <c r="O45" s="19">
        <v>2.7989411861350102</v>
      </c>
      <c r="P45" s="19">
        <v>2.7711845024385102</v>
      </c>
      <c r="Q45" s="20">
        <f>L45-K45</f>
        <v>-5.6042780986103047E-3</v>
      </c>
      <c r="R45" s="20">
        <f>N45-M45</f>
        <v>-4.8131015104829977E-2</v>
      </c>
      <c r="S45" s="20">
        <f>P45-O45</f>
        <v>-2.7756683696499973E-2</v>
      </c>
      <c r="T45" s="20">
        <f>M45-K45</f>
        <v>-0.38987165260124002</v>
      </c>
      <c r="U45" s="20">
        <f>N45-K45</f>
        <v>-0.43800266770606999</v>
      </c>
      <c r="V45" s="20">
        <f>O45-M45</f>
        <v>0.28396523989373001</v>
      </c>
      <c r="W45" s="20">
        <f>P45-K45</f>
        <v>-0.13366309640400997</v>
      </c>
    </row>
    <row r="46" spans="1:23">
      <c r="A46" s="15" t="s">
        <v>28</v>
      </c>
      <c r="B46" s="16">
        <v>7</v>
      </c>
      <c r="C46" s="15" t="s">
        <v>5</v>
      </c>
      <c r="D46" s="17">
        <f>IF(K46,L46/K46-1,"")</f>
        <v>-1.0637109596751682E-3</v>
      </c>
      <c r="E46" s="17">
        <f>IF(M46,N46/M46-1,"")</f>
        <v>-2.5297099336734963E-2</v>
      </c>
      <c r="F46" s="17">
        <f>IF(O46,P46/O46-1,"")</f>
        <v>-1.3095905943670938E-2</v>
      </c>
      <c r="G46" s="17">
        <f>IF(K46,M46/K46-1,"")</f>
        <v>-0.15425387935268753</v>
      </c>
      <c r="H46" s="17">
        <f>IF(K46,N46/K46-1,"")</f>
        <v>-0.17564880298036079</v>
      </c>
      <c r="I46" s="17">
        <f>IF(K46,O46/K46-1,"")</f>
        <v>-4.9373463128970174E-2</v>
      </c>
      <c r="J46" s="17">
        <f>IF(K46,P46/K46-1,"")</f>
        <v>-6.1822778843390824E-2</v>
      </c>
      <c r="K46" s="18">
        <v>2.3655012819722798</v>
      </c>
      <c r="L46" s="18">
        <v>2.3629850723335202</v>
      </c>
      <c r="M46" s="19">
        <v>2.0006135326143002</v>
      </c>
      <c r="N46" s="19">
        <v>1.9500038133453399</v>
      </c>
      <c r="O46" s="19">
        <v>2.2487082916452898</v>
      </c>
      <c r="P46" s="19">
        <v>2.2192594193631501</v>
      </c>
      <c r="Q46" s="20">
        <f>L46-K46</f>
        <v>-2.5162096387596478E-3</v>
      </c>
      <c r="R46" s="20">
        <f>N46-M46</f>
        <v>-5.0609719268960296E-2</v>
      </c>
      <c r="S46" s="20">
        <f>P46-O46</f>
        <v>-2.9448872282139771E-2</v>
      </c>
      <c r="T46" s="20">
        <f>M46-K46</f>
        <v>-0.36488774935797963</v>
      </c>
      <c r="U46" s="20">
        <f>N46-K46</f>
        <v>-0.41549746862693993</v>
      </c>
      <c r="V46" s="20">
        <f>O46-M46</f>
        <v>0.24809475903098965</v>
      </c>
      <c r="W46" s="20">
        <f>P46-K46</f>
        <v>-0.14624186260912975</v>
      </c>
    </row>
    <row r="47" spans="1:23">
      <c r="A47" s="15" t="s">
        <v>29</v>
      </c>
      <c r="B47" s="16">
        <v>7</v>
      </c>
      <c r="C47" s="15" t="s">
        <v>5</v>
      </c>
      <c r="D47" s="17">
        <f>IF(K47,L47/K47-1,"")</f>
        <v>8.798141708306062E-4</v>
      </c>
      <c r="E47" s="17">
        <f>IF(M47,N47/M47-1,"")</f>
        <v>-1.7650329219576988E-2</v>
      </c>
      <c r="F47" s="17">
        <f>IF(O47,P47/O47-1,"")</f>
        <v>-8.2428456039975728E-3</v>
      </c>
      <c r="G47" s="17">
        <f>IF(K47,M47/K47-1,"")</f>
        <v>-9.414173161958117E-2</v>
      </c>
      <c r="H47" s="17">
        <f>IF(K47,N47/K47-1,"")</f>
        <v>-0.11013042828277142</v>
      </c>
      <c r="I47" s="17">
        <f>IF(K47,O47/K47-1,"")</f>
        <v>-3.7233091873749347E-2</v>
      </c>
      <c r="J47" s="17">
        <f>IF(K47,P47/K47-1,"")</f>
        <v>-4.5169030850072067E-2</v>
      </c>
      <c r="K47" s="18">
        <v>2.0303751378020398</v>
      </c>
      <c r="L47" s="18">
        <v>2.0321614906203802</v>
      </c>
      <c r="M47" s="19">
        <v>1.8392321064920101</v>
      </c>
      <c r="N47" s="19">
        <v>1.80676905430121</v>
      </c>
      <c r="O47" s="19">
        <v>1.95477799375808</v>
      </c>
      <c r="P47" s="19">
        <v>1.9386650605654401</v>
      </c>
      <c r="Q47" s="20">
        <f>L47-K47</f>
        <v>1.7863528183403865E-3</v>
      </c>
      <c r="R47" s="20">
        <f>N47-M47</f>
        <v>-3.2463052190800035E-2</v>
      </c>
      <c r="S47" s="20">
        <f>P47-O47</f>
        <v>-1.6112933192639955E-2</v>
      </c>
      <c r="T47" s="20">
        <f>M47-K47</f>
        <v>-0.19114303131002974</v>
      </c>
      <c r="U47" s="20">
        <f>N47-K47</f>
        <v>-0.22360608350082978</v>
      </c>
      <c r="V47" s="20">
        <f>O47-M47</f>
        <v>0.11554588726606996</v>
      </c>
      <c r="W47" s="20">
        <f>P47-K47</f>
        <v>-9.1710077236599741E-2</v>
      </c>
    </row>
    <row r="48" spans="1:23">
      <c r="A48" s="15" t="s">
        <v>30</v>
      </c>
      <c r="B48" s="16">
        <v>7</v>
      </c>
      <c r="C48" s="15" t="s">
        <v>5</v>
      </c>
      <c r="D48" s="17">
        <f>IF(K48,L48/K48-1,"")</f>
        <v>-1.2503756049383474E-3</v>
      </c>
      <c r="E48" s="17">
        <f>IF(M48,N48/M48-1,"")</f>
        <v>-1.3263213992577128E-2</v>
      </c>
      <c r="F48" s="17">
        <f>IF(O48,P48/O48-1,"")</f>
        <v>-5.1361677808823281E-3</v>
      </c>
      <c r="G48" s="17">
        <f>IF(K48,M48/K48-1,"")</f>
        <v>-6.8686693317277836E-2</v>
      </c>
      <c r="H48" s="17">
        <f>IF(K48,N48/K48-1,"")</f>
        <v>-8.1038900997945418E-2</v>
      </c>
      <c r="I48" s="17">
        <f>IF(K48,O48/K48-1,"")</f>
        <v>-1.4963350283419996E-2</v>
      </c>
      <c r="J48" s="17">
        <f>IF(K48,P48/K48-1,"")</f>
        <v>-2.0022663786682604E-2</v>
      </c>
      <c r="K48" s="18">
        <v>3.59476348782538</v>
      </c>
      <c r="L48" s="18">
        <v>3.59026868325468</v>
      </c>
      <c r="M48" s="19">
        <v>3.3478510705889701</v>
      </c>
      <c r="N48" s="19">
        <v>3.30344780542447</v>
      </c>
      <c r="O48" s="19">
        <v>3.5409737825710002</v>
      </c>
      <c r="P48" s="19">
        <v>3.5227867471160099</v>
      </c>
      <c r="Q48" s="20">
        <f>L48-K48</f>
        <v>-4.4948045707000617E-3</v>
      </c>
      <c r="R48" s="20">
        <f>N48-M48</f>
        <v>-4.4403265164500105E-2</v>
      </c>
      <c r="S48" s="20">
        <f>P48-O48</f>
        <v>-1.818703545499023E-2</v>
      </c>
      <c r="T48" s="20">
        <f>M48-K48</f>
        <v>-0.24691241723640989</v>
      </c>
      <c r="U48" s="20">
        <f>N48-K48</f>
        <v>-0.29131568240090999</v>
      </c>
      <c r="V48" s="20">
        <f>O48-M48</f>
        <v>0.19312271198203002</v>
      </c>
      <c r="W48" s="20">
        <f>P48-K48</f>
        <v>-7.1976740709370102E-2</v>
      </c>
    </row>
    <row r="49" spans="1:23">
      <c r="A49" s="15" t="s">
        <v>31</v>
      </c>
      <c r="B49" s="16">
        <v>7</v>
      </c>
      <c r="C49" s="15" t="s">
        <v>5</v>
      </c>
      <c r="D49" s="17">
        <f>IF(K49,L49/K49-1,"")</f>
        <v>4.9636633072696057E-3</v>
      </c>
      <c r="E49" s="17">
        <f>IF(M49,N49/M49-1,"")</f>
        <v>-8.8626057475920117E-3</v>
      </c>
      <c r="F49" s="17">
        <f>IF(O49,P49/O49-1,"")</f>
        <v>-1.6101786495725801E-3</v>
      </c>
      <c r="G49" s="17">
        <f>IF(K49,M49/K49-1,"")</f>
        <v>-4.990677641556529E-2</v>
      </c>
      <c r="H49" s="17">
        <f>IF(K49,N49/K49-1,"")</f>
        <v>-5.8327078079652983E-2</v>
      </c>
      <c r="I49" s="17">
        <f>IF(K49,O49/K49-1,"")</f>
        <v>-2.5214745356836432E-2</v>
      </c>
      <c r="J49" s="17">
        <f>IF(K49,P49/K49-1,"")</f>
        <v>-2.6784323761781081E-2</v>
      </c>
      <c r="K49" s="18">
        <v>1.76437250419338</v>
      </c>
      <c r="L49" s="18">
        <v>1.7731302552528001</v>
      </c>
      <c r="M49" s="19">
        <v>1.67631836011283</v>
      </c>
      <c r="N49" s="19">
        <v>1.6614618113796999</v>
      </c>
      <c r="O49" s="19">
        <v>1.71988430078554</v>
      </c>
      <c r="P49" s="19">
        <v>1.7171149798046801</v>
      </c>
      <c r="Q49" s="20">
        <f>L49-K49</f>
        <v>8.7577510594201158E-3</v>
      </c>
      <c r="R49" s="20">
        <f>N49-M49</f>
        <v>-1.4856548733130026E-2</v>
      </c>
      <c r="S49" s="20">
        <f>P49-O49</f>
        <v>-2.7693209808599129E-3</v>
      </c>
      <c r="T49" s="20">
        <f>M49-K49</f>
        <v>-8.8054144080550012E-2</v>
      </c>
      <c r="U49" s="20">
        <f>N49-K49</f>
        <v>-0.10291069281368004</v>
      </c>
      <c r="V49" s="20">
        <f>O49-M49</f>
        <v>4.3565940672710024E-2</v>
      </c>
      <c r="W49" s="20">
        <f>P49-K49</f>
        <v>-4.7257524388699901E-2</v>
      </c>
    </row>
    <row r="50" spans="1:23">
      <c r="A50" s="15" t="s">
        <v>32</v>
      </c>
      <c r="B50" s="16">
        <v>7</v>
      </c>
      <c r="C50" s="15" t="s">
        <v>5</v>
      </c>
      <c r="D50" s="17">
        <f>IF(K50,L50/K50-1,"")</f>
        <v>1.2750347503549531E-3</v>
      </c>
      <c r="E50" s="17">
        <f>IF(M50,N50/M50-1,"")</f>
        <v>-1.0586747459524148E-2</v>
      </c>
      <c r="F50" s="17">
        <f>IF(O50,P50/O50-1,"")</f>
        <v>-3.3764044218902445E-3</v>
      </c>
      <c r="G50" s="17">
        <f>IF(K50,M50/K50-1,"")</f>
        <v>-0.15078094096783301</v>
      </c>
      <c r="H50" s="17">
        <f>IF(K50,N50/K50-1,"")</f>
        <v>-0.15977140868362127</v>
      </c>
      <c r="I50" s="17">
        <f>IF(K50,O50/K50-1,"")</f>
        <v>-5.8937482648423578E-2</v>
      </c>
      <c r="J50" s="17">
        <f>IF(K50,P50/K50-1,"")</f>
        <v>-6.2114890293284653E-2</v>
      </c>
      <c r="K50" s="18">
        <v>3.5595149321120698</v>
      </c>
      <c r="L50" s="18">
        <v>3.5640534373449202</v>
      </c>
      <c r="M50" s="19">
        <v>3.0228079212591599</v>
      </c>
      <c r="N50" s="19">
        <v>2.99080621717814</v>
      </c>
      <c r="O50" s="19">
        <v>3.3497260825639099</v>
      </c>
      <c r="P50" s="19">
        <v>3.33841605260662</v>
      </c>
      <c r="Q50" s="20">
        <f>L50-K50</f>
        <v>4.5385052328503761E-3</v>
      </c>
      <c r="R50" s="20">
        <f>N50-M50</f>
        <v>-3.2001704081019877E-2</v>
      </c>
      <c r="S50" s="20">
        <f>P50-O50</f>
        <v>-1.1310029957289913E-2</v>
      </c>
      <c r="T50" s="20">
        <f>M50-K50</f>
        <v>-0.53670701085290995</v>
      </c>
      <c r="U50" s="20">
        <f>N50-K50</f>
        <v>-0.56870871493392983</v>
      </c>
      <c r="V50" s="20">
        <f>O50-M50</f>
        <v>0.32691816130475004</v>
      </c>
      <c r="W50" s="20">
        <f>P50-K50</f>
        <v>-0.22109887950544982</v>
      </c>
    </row>
    <row r="51" spans="1:23">
      <c r="A51" s="15" t="s">
        <v>33</v>
      </c>
      <c r="B51" s="16">
        <v>7</v>
      </c>
      <c r="C51" s="15" t="s">
        <v>5</v>
      </c>
      <c r="D51" s="17">
        <f>IF(K51,L51/K51-1,"")</f>
        <v>2.0142363096200544E-3</v>
      </c>
      <c r="E51" s="17">
        <f>IF(M51,N51/M51-1,"")</f>
        <v>-1.0757860996947644E-2</v>
      </c>
      <c r="F51" s="17">
        <f>IF(O51,P51/O51-1,"")</f>
        <v>-6.8065818011622259E-3</v>
      </c>
      <c r="G51" s="17">
        <f>IF(K51,M51/K51-1,"")</f>
        <v>-3.0364175212413969E-3</v>
      </c>
      <c r="H51" s="17">
        <f>IF(K51,N51/K51-1,"")</f>
        <v>-1.3761613160566899E-2</v>
      </c>
      <c r="I51" s="17">
        <f>IF(K51,O51/K51-1,"")</f>
        <v>-1.781285591933468E-3</v>
      </c>
      <c r="J51" s="17">
        <f>IF(K51,P51/K51-1,"")</f>
        <v>-8.5757429270029162E-3</v>
      </c>
      <c r="K51" s="18">
        <v>1.59345798899616</v>
      </c>
      <c r="L51" s="18">
        <v>1.5966675899354501</v>
      </c>
      <c r="M51" s="19">
        <v>1.5886195852390099</v>
      </c>
      <c r="N51" s="19">
        <v>1.57152943656398</v>
      </c>
      <c r="O51" s="19">
        <v>1.5906195852390099</v>
      </c>
      <c r="P51" s="19">
        <v>1.5797929029175499</v>
      </c>
      <c r="Q51" s="20">
        <f>L51-K51</f>
        <v>3.2096009392901248E-3</v>
      </c>
      <c r="R51" s="20">
        <f>N51-M51</f>
        <v>-1.7090148675029893E-2</v>
      </c>
      <c r="S51" s="20">
        <f>P51-O51</f>
        <v>-1.0826682321460002E-2</v>
      </c>
      <c r="T51" s="20">
        <f>M51-K51</f>
        <v>-4.838403757150056E-3</v>
      </c>
      <c r="U51" s="20">
        <f>N51-K51</f>
        <v>-2.1928552432179949E-2</v>
      </c>
      <c r="V51" s="20">
        <f>O51-M51</f>
        <v>2.0000000000000018E-3</v>
      </c>
      <c r="W51" s="20">
        <f>P51-K51</f>
        <v>-1.3665086078610056E-2</v>
      </c>
    </row>
    <row r="52" spans="1:23">
      <c r="A52" s="15" t="s">
        <v>34</v>
      </c>
      <c r="B52" s="16">
        <v>7</v>
      </c>
      <c r="C52" s="15" t="s">
        <v>5</v>
      </c>
      <c r="D52" s="17">
        <f>IF(K52,L52/K52-1,"")</f>
        <v>1.5604887479918839E-2</v>
      </c>
      <c r="E52" s="17">
        <f>IF(M52,N52/M52-1,"")</f>
        <v>2.1541874618699497E-2</v>
      </c>
      <c r="F52" s="17">
        <f>IF(O52,P52/O52-1,"")</f>
        <v>-9.7626599512179446E-4</v>
      </c>
      <c r="G52" s="17">
        <f>IF(K52,M52/K52-1,"")</f>
        <v>-1.0538973740489066E-2</v>
      </c>
      <c r="H52" s="17">
        <f>IF(K52,N52/K52-1,"")</f>
        <v>1.0775871627282996E-2</v>
      </c>
      <c r="I52" s="17">
        <f>IF(K52,O52/K52-1,"")</f>
        <v>1.3661315424696063E-2</v>
      </c>
      <c r="J52" s="17">
        <f>IF(K52,P52/K52-1,"")</f>
        <v>1.2671712351876474E-2</v>
      </c>
      <c r="K52" s="18">
        <v>1.58241141309136</v>
      </c>
      <c r="L52" s="18">
        <v>1.60710476513959</v>
      </c>
      <c r="M52" s="19">
        <v>1.56573442076214</v>
      </c>
      <c r="N52" s="19">
        <v>1.5994632753403799</v>
      </c>
      <c r="O52" s="19">
        <v>1.60402923453724</v>
      </c>
      <c r="P52" s="19">
        <v>1.60246327534038</v>
      </c>
      <c r="Q52" s="20">
        <f>L52-K52</f>
        <v>2.4693352048229977E-2</v>
      </c>
      <c r="R52" s="20">
        <f>N52-M52</f>
        <v>3.3728854578239931E-2</v>
      </c>
      <c r="S52" s="20">
        <f>P52-O52</f>
        <v>-1.5659591968599784E-3</v>
      </c>
      <c r="T52" s="20">
        <f>M52-K52</f>
        <v>-1.6676992329220042E-2</v>
      </c>
      <c r="U52" s="20">
        <f>N52-K52</f>
        <v>1.7051862249019889E-2</v>
      </c>
      <c r="V52" s="20">
        <f>O52-M52</f>
        <v>3.8294813775100023E-2</v>
      </c>
      <c r="W52" s="20">
        <f>P52-K52</f>
        <v>2.0051862249020003E-2</v>
      </c>
    </row>
    <row r="53" spans="1:23">
      <c r="A53" s="15" t="s">
        <v>35</v>
      </c>
      <c r="B53" s="16">
        <v>7</v>
      </c>
      <c r="C53" s="15" t="s">
        <v>5</v>
      </c>
      <c r="D53" s="17">
        <f>IF(K53,L53/K53-1,"")</f>
        <v>1.5335413883688087E-3</v>
      </c>
      <c r="E53" s="17">
        <f>IF(M53,N53/M53-1,"")</f>
        <v>9.1792677599986661E-3</v>
      </c>
      <c r="F53" s="17">
        <f>IF(O53,P53/O53-1,"")</f>
        <v>-2.2663184716371632E-3</v>
      </c>
      <c r="G53" s="17">
        <f>IF(K53,M53/K53-1,"")</f>
        <v>2.6725032898143875E-2</v>
      </c>
      <c r="H53" s="17">
        <f>IF(K53,N53/K53-1,"")</f>
        <v>3.6149616891009595E-2</v>
      </c>
      <c r="I53" s="17">
        <f>IF(K53,O53/K53-1,"")</f>
        <v>-8.5006123911269826E-3</v>
      </c>
      <c r="J53" s="17">
        <f>IF(K53,P53/K53-1,"")</f>
        <v>-1.0747665767881887E-2</v>
      </c>
      <c r="K53" s="18">
        <v>1.68316582249237</v>
      </c>
      <c r="L53" s="18">
        <v>1.68574702694465</v>
      </c>
      <c r="M53" s="19">
        <v>1.72814848447151</v>
      </c>
      <c r="N53" s="19">
        <v>1.7440116221395101</v>
      </c>
      <c r="O53" s="19">
        <v>1.6688578822453699</v>
      </c>
      <c r="P53" s="19">
        <v>1.6650757188003</v>
      </c>
      <c r="Q53" s="20">
        <f>L53-K53</f>
        <v>2.5812044522799393E-3</v>
      </c>
      <c r="R53" s="20">
        <f>N53-M53</f>
        <v>1.5863137668000071E-2</v>
      </c>
      <c r="S53" s="20">
        <f>P53-O53</f>
        <v>-3.7821634450698749E-3</v>
      </c>
      <c r="T53" s="20">
        <f>M53-K53</f>
        <v>4.4982661979140026E-2</v>
      </c>
      <c r="U53" s="20">
        <f>N53-K53</f>
        <v>6.0845799647140097E-2</v>
      </c>
      <c r="V53" s="20">
        <f>O53-M53</f>
        <v>-5.9290602226140132E-2</v>
      </c>
      <c r="W53" s="20">
        <f>P53-K53</f>
        <v>-1.8090103692069981E-2</v>
      </c>
    </row>
    <row r="54" spans="1:23">
      <c r="A54" s="15" t="s">
        <v>36</v>
      </c>
      <c r="B54" s="16">
        <v>7</v>
      </c>
      <c r="C54" s="15" t="s">
        <v>5</v>
      </c>
      <c r="D54" s="17">
        <f>IF(K54,L54/K54-1,"")</f>
        <v>5.8789157853023077E-4</v>
      </c>
      <c r="E54" s="17">
        <f>IF(M54,N54/M54-1,"")</f>
        <v>-1.817118209688684E-2</v>
      </c>
      <c r="F54" s="17">
        <f>IF(O54,P54/O54-1,"")</f>
        <v>-1.0775696570168858E-3</v>
      </c>
      <c r="G54" s="17">
        <f>IF(K54,M54/K54-1,"")</f>
        <v>-6.7575797993084552E-2</v>
      </c>
      <c r="H54" s="17">
        <f>IF(K54,N54/K54-1,"")</f>
        <v>-8.4519047959296545E-2</v>
      </c>
      <c r="I54" s="17">
        <f>IF(K54,O54/K54-1,"")</f>
        <v>-7.7472404519363103E-3</v>
      </c>
      <c r="J54" s="17">
        <f>IF(K54,P54/K54-1,"")</f>
        <v>-8.816461917716456E-3</v>
      </c>
      <c r="K54" s="18">
        <v>1.90377955747893</v>
      </c>
      <c r="L54" s="18">
        <v>1.90489877344815</v>
      </c>
      <c r="M54" s="19">
        <v>1.77513013467937</v>
      </c>
      <c r="N54" s="19">
        <v>1.74287392175644</v>
      </c>
      <c r="O54" s="19">
        <v>1.8890305194796599</v>
      </c>
      <c r="P54" s="19">
        <v>1.8869949575106899</v>
      </c>
      <c r="Q54" s="20">
        <f>L54-K54</f>
        <v>1.1192159692199333E-3</v>
      </c>
      <c r="R54" s="20">
        <f>N54-M54</f>
        <v>-3.2256212922930017E-2</v>
      </c>
      <c r="S54" s="20">
        <f>P54-O54</f>
        <v>-2.0355619689700344E-3</v>
      </c>
      <c r="T54" s="20">
        <f>M54-K54</f>
        <v>-0.12864942279956004</v>
      </c>
      <c r="U54" s="20">
        <f>N54-K54</f>
        <v>-0.16090563572249006</v>
      </c>
      <c r="V54" s="20">
        <f>O54-M54</f>
        <v>0.11390038480028997</v>
      </c>
      <c r="W54" s="20">
        <f>P54-K54</f>
        <v>-1.678459996824011E-2</v>
      </c>
    </row>
    <row r="55" spans="1:23">
      <c r="A55" s="15" t="s">
        <v>37</v>
      </c>
      <c r="B55" s="16">
        <v>7</v>
      </c>
      <c r="C55" s="15" t="s">
        <v>5</v>
      </c>
      <c r="D55" s="17">
        <f>IF(K55,L55/K55-1,"")</f>
        <v>-2.7536275722783721E-4</v>
      </c>
      <c r="E55" s="17">
        <f>IF(M55,N55/M55-1,"")</f>
        <v>-1.1178044108438256E-2</v>
      </c>
      <c r="F55" s="17">
        <f>IF(O55,P55/O55-1,"")</f>
        <v>-4.5588961693768804E-3</v>
      </c>
      <c r="G55" s="17">
        <f>IF(K55,M55/K55-1,"")</f>
        <v>-9.1136903891659293E-2</v>
      </c>
      <c r="H55" s="17">
        <f>IF(K55,N55/K55-1,"")</f>
        <v>-0.10129621566849012</v>
      </c>
      <c r="I55" s="17">
        <f>IF(K55,O55/K55-1,"")</f>
        <v>-2.5408654270526632E-2</v>
      </c>
      <c r="J55" s="17">
        <f>IF(K55,P55/K55-1,"")</f>
        <v>-2.9851715023280545E-2</v>
      </c>
      <c r="K55" s="18">
        <v>2.9770092705083702</v>
      </c>
      <c r="L55" s="18">
        <v>2.9761895130273501</v>
      </c>
      <c r="M55" s="19">
        <v>2.70569386273747</v>
      </c>
      <c r="N55" s="19">
        <v>2.67544949739586</v>
      </c>
      <c r="O55" s="19">
        <v>2.9013674711938702</v>
      </c>
      <c r="P55" s="19">
        <v>2.8881404381434899</v>
      </c>
      <c r="Q55" s="20">
        <f>L55-K55</f>
        <v>-8.1975748102003365E-4</v>
      </c>
      <c r="R55" s="20">
        <f>N55-M55</f>
        <v>-3.0244365341610013E-2</v>
      </c>
      <c r="S55" s="20">
        <f>P55-O55</f>
        <v>-1.322703305038031E-2</v>
      </c>
      <c r="T55" s="20">
        <f>M55-K55</f>
        <v>-0.27131540777090013</v>
      </c>
      <c r="U55" s="20">
        <f>N55-K55</f>
        <v>-0.30155977311251014</v>
      </c>
      <c r="V55" s="20">
        <f>O55-M55</f>
        <v>0.19567360845640014</v>
      </c>
      <c r="W55" s="20">
        <f>P55-K55</f>
        <v>-8.8868832364880301E-2</v>
      </c>
    </row>
    <row r="56" spans="1:23">
      <c r="A56" s="15" t="s">
        <v>38</v>
      </c>
      <c r="B56" s="16">
        <v>7</v>
      </c>
      <c r="C56" s="15" t="s">
        <v>5</v>
      </c>
      <c r="D56" s="17">
        <f>IF(K56,L56/K56-1,"")</f>
        <v>-1.6725238297389255E-3</v>
      </c>
      <c r="E56" s="17">
        <f>IF(M56,N56/M56-1,"")</f>
        <v>-1.0880677020150276E-2</v>
      </c>
      <c r="F56" s="17">
        <f>IF(O56,P56/O56-1,"")</f>
        <v>-4.0345077700298937E-3</v>
      </c>
      <c r="G56" s="17">
        <f>IF(K56,M56/K56-1,"")</f>
        <v>-7.5982655716063774E-2</v>
      </c>
      <c r="H56" s="17">
        <f>IF(K56,N56/K56-1,"")</f>
        <v>-8.6036590000234336E-2</v>
      </c>
      <c r="I56" s="17">
        <f>IF(K56,O56/K56-1,"")</f>
        <v>-5.7875526961592705E-3</v>
      </c>
      <c r="J56" s="17">
        <f>IF(K56,P56/K56-1,"")</f>
        <v>-9.7987105398670282E-3</v>
      </c>
      <c r="K56" s="18">
        <v>2.7552580394079298</v>
      </c>
      <c r="L56" s="18">
        <v>2.7506498046799401</v>
      </c>
      <c r="M56" s="19">
        <v>2.54590621639068</v>
      </c>
      <c r="N56" s="19">
        <v>2.5182050331265402</v>
      </c>
      <c r="O56" s="19">
        <v>2.7393118383133399</v>
      </c>
      <c r="P56" s="19">
        <v>2.7282600634171299</v>
      </c>
      <c r="Q56" s="20">
        <f>L56-K56</f>
        <v>-4.6082347279896574E-3</v>
      </c>
      <c r="R56" s="20">
        <f>N56-M56</f>
        <v>-2.7701183264139839E-2</v>
      </c>
      <c r="S56" s="20">
        <f>P56-O56</f>
        <v>-1.1051774896210009E-2</v>
      </c>
      <c r="T56" s="20">
        <f>M56-K56</f>
        <v>-0.20935182301724975</v>
      </c>
      <c r="U56" s="20">
        <f>N56-K56</f>
        <v>-0.23705300628138959</v>
      </c>
      <c r="V56" s="20">
        <f>O56-M56</f>
        <v>0.19340562192265986</v>
      </c>
      <c r="W56" s="20">
        <f>P56-K56</f>
        <v>-2.6997975990799894E-2</v>
      </c>
    </row>
    <row r="57" spans="1:23">
      <c r="A57" s="15" t="s">
        <v>39</v>
      </c>
      <c r="B57" s="16">
        <v>7</v>
      </c>
      <c r="C57" s="15" t="s">
        <v>5</v>
      </c>
      <c r="D57" s="17">
        <f>IF(K57,L57/K57-1,"")</f>
        <v>2.8961150057174034E-3</v>
      </c>
      <c r="E57" s="17">
        <f>IF(M57,N57/M57-1,"")</f>
        <v>-1.6878954138488611E-2</v>
      </c>
      <c r="F57" s="17">
        <f>IF(O57,P57/O57-1,"")</f>
        <v>-3.8627013766912022E-4</v>
      </c>
      <c r="G57" s="17">
        <f>IF(K57,M57/K57-1,"")</f>
        <v>-0.11991451836567735</v>
      </c>
      <c r="H57" s="17">
        <f>IF(K57,N57/K57-1,"")</f>
        <v>-0.13476944084813269</v>
      </c>
      <c r="I57" s="17">
        <f>IF(K57,O57/K57-1,"")</f>
        <v>-2.3831109061268729E-2</v>
      </c>
      <c r="J57" s="17">
        <f>IF(K57,P57/K57-1,"")</f>
        <v>-2.4208173953159995E-2</v>
      </c>
      <c r="K57" s="18">
        <v>2.1511863903370698</v>
      </c>
      <c r="L57" s="18">
        <v>2.1574164735222201</v>
      </c>
      <c r="M57" s="19">
        <v>1.893227910425</v>
      </c>
      <c r="N57" s="19">
        <v>1.8612722033512299</v>
      </c>
      <c r="O57" s="19">
        <v>2.0999212328578301</v>
      </c>
      <c r="P57" s="19">
        <v>2.0991100959941198</v>
      </c>
      <c r="Q57" s="20">
        <f>L57-K57</f>
        <v>6.2300831851502814E-3</v>
      </c>
      <c r="R57" s="20">
        <f>N57-M57</f>
        <v>-3.1955707073770157E-2</v>
      </c>
      <c r="S57" s="20">
        <f>P57-O57</f>
        <v>-8.1113686371026006E-4</v>
      </c>
      <c r="T57" s="20">
        <f>M57-K57</f>
        <v>-0.25795847991206977</v>
      </c>
      <c r="U57" s="20">
        <f>N57-K57</f>
        <v>-0.28991418698583993</v>
      </c>
      <c r="V57" s="20">
        <f>O57-M57</f>
        <v>0.20669332243283001</v>
      </c>
      <c r="W57" s="20">
        <f>P57-K57</f>
        <v>-5.2076294342950025E-2</v>
      </c>
    </row>
    <row r="58" spans="1:23">
      <c r="A58" s="15" t="s">
        <v>0</v>
      </c>
      <c r="B58" s="16">
        <v>8</v>
      </c>
      <c r="C58" s="15" t="s">
        <v>6</v>
      </c>
      <c r="D58" s="17">
        <f>IF(K58,L58/K58-1,"")</f>
        <v>-5.4007358748865419E-3</v>
      </c>
      <c r="E58" s="17">
        <f>IF(M58,N58/M58-1,"")</f>
        <v>-1.272259691407307E-2</v>
      </c>
      <c r="F58" s="17">
        <f>IF(O58,P58/O58-1,"")</f>
        <v>-1.2529205885287165E-2</v>
      </c>
      <c r="G58" s="17">
        <f>IF(K58,M58/K58-1,"")</f>
        <v>-1.8636514437219698E-2</v>
      </c>
      <c r="H58" s="17">
        <f>IF(K58,N58/K58-1,"")</f>
        <v>-3.1122006490224674E-2</v>
      </c>
      <c r="I58" s="17">
        <f>IF(K58,O58/K58-1,"")</f>
        <v>-1.1865091737292999E-2</v>
      </c>
      <c r="J58" s="17">
        <f>IF(K58,P58/K58-1,"")</f>
        <v>-2.4245637445355905E-2</v>
      </c>
      <c r="K58" s="18">
        <v>2.1416976789820898</v>
      </c>
      <c r="L58" s="18">
        <v>2.1301309354940501</v>
      </c>
      <c r="M58" s="19">
        <v>2.1017838992675801</v>
      </c>
      <c r="N58" s="19">
        <v>2.07504374991671</v>
      </c>
      <c r="O58" s="19">
        <v>2.1162862395474198</v>
      </c>
      <c r="P58" s="19">
        <v>2.08977085353993</v>
      </c>
      <c r="Q58" s="20">
        <f>L58-K58</f>
        <v>-1.1566743488039766E-2</v>
      </c>
      <c r="R58" s="20">
        <f>N58-M58</f>
        <v>-2.6740149350870102E-2</v>
      </c>
      <c r="S58" s="20">
        <f>P58-O58</f>
        <v>-2.6515386007489816E-2</v>
      </c>
      <c r="T58" s="20">
        <f>M58-K58</f>
        <v>-3.9913779714509712E-2</v>
      </c>
      <c r="U58" s="20">
        <f>N58-K58</f>
        <v>-6.6653929065379813E-2</v>
      </c>
      <c r="V58" s="20">
        <f>O58-M58</f>
        <v>1.4502340279839654E-2</v>
      </c>
      <c r="W58" s="20">
        <f>P58-K58</f>
        <v>-5.1926825442159874E-2</v>
      </c>
    </row>
    <row r="59" spans="1:23">
      <c r="A59" s="15" t="s">
        <v>27</v>
      </c>
      <c r="B59" s="16">
        <v>8</v>
      </c>
      <c r="C59" s="15" t="s">
        <v>6</v>
      </c>
      <c r="D59" s="17">
        <f>IF(K59,L59/K59-1,"")</f>
        <v>-3.7728222847920323E-3</v>
      </c>
      <c r="E59" s="17">
        <f>IF(M59,N59/M59-1,"")</f>
        <v>-1.5009125861752071E-2</v>
      </c>
      <c r="F59" s="17">
        <f>IF(O59,P59/O59-1,"")</f>
        <v>-1.3787604745375659E-2</v>
      </c>
      <c r="G59" s="17">
        <f>IF(K59,M59/K59-1,"")</f>
        <v>-5.614443990411222E-2</v>
      </c>
      <c r="H59" s="17">
        <f>IF(K59,N59/K59-1,"")</f>
        <v>-7.0310886800905914E-2</v>
      </c>
      <c r="I59" s="17">
        <f>IF(K59,O59/K59-1,"")</f>
        <v>-3.1323442944040547E-2</v>
      </c>
      <c r="J59" s="17">
        <f>IF(K59,P59/K59-1,"")</f>
        <v>-4.4679172438839454E-2</v>
      </c>
      <c r="K59" s="18">
        <v>2.2339651042812099</v>
      </c>
      <c r="L59" s="18">
        <v>2.2255367509523301</v>
      </c>
      <c r="M59" s="19">
        <v>2.1085403847360098</v>
      </c>
      <c r="N59" s="19">
        <v>2.0768930367169198</v>
      </c>
      <c r="O59" s="19">
        <v>2.1639896257982798</v>
      </c>
      <c r="P59" s="19">
        <v>2.1341533921646798</v>
      </c>
      <c r="Q59" s="20">
        <f>L59-K59</f>
        <v>-8.4283533288798118E-3</v>
      </c>
      <c r="R59" s="20">
        <f>N59-M59</f>
        <v>-3.1647348019089971E-2</v>
      </c>
      <c r="S59" s="20">
        <f>P59-O59</f>
        <v>-2.9836233633599996E-2</v>
      </c>
      <c r="T59" s="20">
        <f>M59-K59</f>
        <v>-0.12542471954520007</v>
      </c>
      <c r="U59" s="20">
        <f>N59-K59</f>
        <v>-0.15707206756429004</v>
      </c>
      <c r="V59" s="20">
        <f>O59-M59</f>
        <v>5.5449241062270005E-2</v>
      </c>
      <c r="W59" s="20">
        <f>P59-K59</f>
        <v>-9.981171211653006E-2</v>
      </c>
    </row>
    <row r="60" spans="1:23">
      <c r="A60" s="15" t="s">
        <v>28</v>
      </c>
      <c r="B60" s="16">
        <v>8</v>
      </c>
      <c r="C60" s="15" t="s">
        <v>6</v>
      </c>
      <c r="D60" s="17">
        <f>IF(K60,L60/K60-1,"")</f>
        <v>-3.3966441962485217E-3</v>
      </c>
      <c r="E60" s="17">
        <f>IF(M60,N60/M60-1,"")</f>
        <v>-2.2153694427227477E-2</v>
      </c>
      <c r="F60" s="17">
        <f>IF(O60,P60/O60-1,"")</f>
        <v>-1.7026999963041911E-2</v>
      </c>
      <c r="G60" s="17">
        <f>IF(K60,M60/K60-1,"")</f>
        <v>-9.7578005767235965E-2</v>
      </c>
      <c r="H60" s="17">
        <f>IF(K60,N60/K60-1,"")</f>
        <v>-0.11756998687187781</v>
      </c>
      <c r="I60" s="17">
        <f>IF(K60,O60/K60-1,"")</f>
        <v>-4.727361059733981E-2</v>
      </c>
      <c r="J60" s="17">
        <f>IF(K60,P60/K60-1,"")</f>
        <v>-6.3495682794487918E-2</v>
      </c>
      <c r="K60" s="18">
        <v>1.87190563793005</v>
      </c>
      <c r="L60" s="18">
        <v>1.86554744050905</v>
      </c>
      <c r="M60" s="19">
        <v>1.6892488187963901</v>
      </c>
      <c r="N60" s="19">
        <v>1.65182571665322</v>
      </c>
      <c r="O60" s="19">
        <v>1.7834138997275799</v>
      </c>
      <c r="P60" s="19">
        <v>1.75304771132283</v>
      </c>
      <c r="Q60" s="20">
        <f>L60-K60</f>
        <v>-6.358197421000078E-3</v>
      </c>
      <c r="R60" s="20">
        <f>N60-M60</f>
        <v>-3.7423102143170128E-2</v>
      </c>
      <c r="S60" s="20">
        <f>P60-O60</f>
        <v>-3.0366188404749916E-2</v>
      </c>
      <c r="T60" s="20">
        <f>M60-K60</f>
        <v>-0.18265681913365994</v>
      </c>
      <c r="U60" s="20">
        <f>N60-K60</f>
        <v>-0.22007992127683007</v>
      </c>
      <c r="V60" s="20">
        <f>O60-M60</f>
        <v>9.4165080931189804E-2</v>
      </c>
      <c r="W60" s="20">
        <f>P60-K60</f>
        <v>-0.11885792660722005</v>
      </c>
    </row>
    <row r="61" spans="1:23">
      <c r="A61" s="15" t="s">
        <v>29</v>
      </c>
      <c r="B61" s="16">
        <v>8</v>
      </c>
      <c r="C61" s="15" t="s">
        <v>6</v>
      </c>
      <c r="D61" s="17">
        <f>IF(K61,L61/K61-1,"")</f>
        <v>6.3734866226439202E-4</v>
      </c>
      <c r="E61" s="17">
        <f>IF(M61,N61/M61-1,"")</f>
        <v>-1.0816748199562909E-2</v>
      </c>
      <c r="F61" s="17">
        <f>IF(O61,P61/O61-1,"")</f>
        <v>-9.6463201358272244E-3</v>
      </c>
      <c r="G61" s="17">
        <f>IF(K61,M61/K61-1,"")</f>
        <v>-4.8579801861572069E-2</v>
      </c>
      <c r="H61" s="17">
        <f>IF(K61,N61/K61-1,"")</f>
        <v>-5.887107457681362E-2</v>
      </c>
      <c r="I61" s="17">
        <f>IF(K61,O61/K61-1,"")</f>
        <v>-3.988466736768792E-2</v>
      </c>
      <c r="J61" s="17">
        <f>IF(K61,P61/K61-1,"")</f>
        <v>-4.9146247233575413E-2</v>
      </c>
      <c r="K61" s="18">
        <v>1.6205086166972</v>
      </c>
      <c r="L61" s="18">
        <v>1.62154144569624</v>
      </c>
      <c r="M61" s="19">
        <v>1.5417846291830799</v>
      </c>
      <c r="N61" s="19">
        <v>1.52510753307125</v>
      </c>
      <c r="O61" s="19">
        <v>1.55587516955376</v>
      </c>
      <c r="P61" s="19">
        <v>1.5408666995768601</v>
      </c>
      <c r="Q61" s="20">
        <f>L61-K61</f>
        <v>1.032828999040003E-3</v>
      </c>
      <c r="R61" s="20">
        <f>N61-M61</f>
        <v>-1.6677096111829881E-2</v>
      </c>
      <c r="S61" s="20">
        <f>P61-O61</f>
        <v>-1.5008469976899974E-2</v>
      </c>
      <c r="T61" s="20">
        <f>M61-K61</f>
        <v>-7.8723987514120131E-2</v>
      </c>
      <c r="U61" s="20">
        <f>N61-K61</f>
        <v>-9.5401083625950012E-2</v>
      </c>
      <c r="V61" s="20">
        <f>O61-M61</f>
        <v>1.4090540370680138E-2</v>
      </c>
      <c r="W61" s="20">
        <f>P61-K61</f>
        <v>-7.9641917120339967E-2</v>
      </c>
    </row>
    <row r="62" spans="1:23">
      <c r="A62" s="15" t="s">
        <v>30</v>
      </c>
      <c r="B62" s="16">
        <v>8</v>
      </c>
      <c r="C62" s="15" t="s">
        <v>6</v>
      </c>
      <c r="D62" s="17">
        <f>IF(K62,L62/K62-1,"")</f>
        <v>-1.4894547250904333E-3</v>
      </c>
      <c r="E62" s="17">
        <f>IF(M62,N62/M62-1,"")</f>
        <v>-8.4674853133589467E-3</v>
      </c>
      <c r="F62" s="17">
        <f>IF(O62,P62/O62-1,"")</f>
        <v>-7.6230062587572256E-3</v>
      </c>
      <c r="G62" s="17">
        <f>IF(K62,M62/K62-1,"")</f>
        <v>-2.7021455880130829E-2</v>
      </c>
      <c r="H62" s="17">
        <f>IF(K62,N62/K62-1,"")</f>
        <v>-3.5260137412679193E-2</v>
      </c>
      <c r="I62" s="17">
        <f>IF(K62,O62/K62-1,"")</f>
        <v>-2.1714806937343845E-2</v>
      </c>
      <c r="J62" s="17">
        <f>IF(K62,P62/K62-1,"")</f>
        <v>-2.9172281086909946E-2</v>
      </c>
      <c r="K62" s="18">
        <v>3.0691893318358301</v>
      </c>
      <c r="L62" s="18">
        <v>3.06461791328333</v>
      </c>
      <c r="M62" s="19">
        <v>2.98625536771786</v>
      </c>
      <c r="N62" s="19">
        <v>2.9609692942497698</v>
      </c>
      <c r="O62" s="19">
        <v>3.0025424780408598</v>
      </c>
      <c r="P62" s="19">
        <v>2.9796540779385698</v>
      </c>
      <c r="Q62" s="20">
        <f>L62-K62</f>
        <v>-4.571418552500095E-3</v>
      </c>
      <c r="R62" s="20">
        <f>N62-M62</f>
        <v>-2.5286073468090198E-2</v>
      </c>
      <c r="S62" s="20">
        <f>P62-O62</f>
        <v>-2.2888400102289985E-2</v>
      </c>
      <c r="T62" s="20">
        <f>M62-K62</f>
        <v>-8.2933964117970049E-2</v>
      </c>
      <c r="U62" s="20">
        <f>N62-K62</f>
        <v>-0.10822003758606025</v>
      </c>
      <c r="V62" s="20">
        <f>O62-M62</f>
        <v>1.6287110322999787E-2</v>
      </c>
      <c r="W62" s="20">
        <f>P62-K62</f>
        <v>-8.9535253897260247E-2</v>
      </c>
    </row>
    <row r="63" spans="1:23">
      <c r="A63" s="15" t="s">
        <v>31</v>
      </c>
      <c r="B63" s="16">
        <v>8</v>
      </c>
      <c r="C63" s="15" t="s">
        <v>6</v>
      </c>
      <c r="D63" s="17">
        <f>IF(K63,L63/K63-1,"")</f>
        <v>5.8799656408692336E-4</v>
      </c>
      <c r="E63" s="17">
        <f>IF(M63,N63/M63-1,"")</f>
        <v>-6.0206933993401934E-3</v>
      </c>
      <c r="F63" s="17">
        <f>IF(O63,P63/O63-1,"")</f>
        <v>-5.4841124121128848E-3</v>
      </c>
      <c r="G63" s="17">
        <f>IF(K63,M63/K63-1,"")</f>
        <v>-1.8038337189528297E-2</v>
      </c>
      <c r="H63" s="17">
        <f>IF(K63,N63/K63-1,"")</f>
        <v>-2.3950427291216325E-2</v>
      </c>
      <c r="I63" s="17">
        <f>IF(K63,O63/K63-1,"")</f>
        <v>-1.8205813825708628E-2</v>
      </c>
      <c r="J63" s="17">
        <f>IF(K63,P63/K63-1,"")</f>
        <v>-2.3590083508247317E-2</v>
      </c>
      <c r="K63" s="18">
        <v>1.5542504701351201</v>
      </c>
      <c r="L63" s="18">
        <v>1.55516436407129</v>
      </c>
      <c r="M63" s="19">
        <v>1.5262143760778399</v>
      </c>
      <c r="N63" s="19">
        <v>1.51702550725781</v>
      </c>
      <c r="O63" s="19">
        <v>1.52595407543732</v>
      </c>
      <c r="P63" s="19">
        <v>1.5175855717519</v>
      </c>
      <c r="Q63" s="20">
        <f>L63-K63</f>
        <v>9.1389393616991832E-4</v>
      </c>
      <c r="R63" s="20">
        <f>N63-M63</f>
        <v>-9.188868820029894E-3</v>
      </c>
      <c r="S63" s="20">
        <f>P63-O63</f>
        <v>-8.3685036854199701E-3</v>
      </c>
      <c r="T63" s="20">
        <f>M63-K63</f>
        <v>-2.8036094057280136E-2</v>
      </c>
      <c r="U63" s="20">
        <f>N63-K63</f>
        <v>-3.7224962877310031E-2</v>
      </c>
      <c r="V63" s="20">
        <f>O63-M63</f>
        <v>-2.6030064051996149E-4</v>
      </c>
      <c r="W63" s="20">
        <f>P63-K63</f>
        <v>-3.6664898383220068E-2</v>
      </c>
    </row>
    <row r="64" spans="1:23">
      <c r="A64" s="15" t="s">
        <v>32</v>
      </c>
      <c r="B64" s="16">
        <v>8</v>
      </c>
      <c r="C64" s="15" t="s">
        <v>6</v>
      </c>
      <c r="D64" s="17">
        <f>IF(K64,L64/K64-1,"")</f>
        <v>1.3341590374322809E-3</v>
      </c>
      <c r="E64" s="17">
        <f>IF(M64,N64/M64-1,"")</f>
        <v>-9.5904868553445821E-3</v>
      </c>
      <c r="F64" s="17">
        <f>IF(O64,P64/O64-1,"")</f>
        <v>-5.7234996654143E-3</v>
      </c>
      <c r="G64" s="17">
        <f>IF(K64,M64/K64-1,"")</f>
        <v>-0.12751421706902755</v>
      </c>
      <c r="H64" s="17">
        <f>IF(K64,N64/K64-1,"")</f>
        <v>-0.13588178050170208</v>
      </c>
      <c r="I64" s="17">
        <f>IF(K64,O64/K64-1,"")</f>
        <v>-7.947917715521724E-2</v>
      </c>
      <c r="J64" s="17">
        <f>IF(K64,P64/K64-1,"")</f>
        <v>-8.4747777776776223E-2</v>
      </c>
      <c r="K64" s="18">
        <v>3.07214551768786</v>
      </c>
      <c r="L64" s="18">
        <v>3.0762442483945902</v>
      </c>
      <c r="M64" s="19">
        <v>2.6804032872777701</v>
      </c>
      <c r="N64" s="19">
        <v>2.6546969147841102</v>
      </c>
      <c r="O64" s="19">
        <v>2.8279739198409399</v>
      </c>
      <c r="P64" s="19">
        <v>2.8117880120569301</v>
      </c>
      <c r="Q64" s="20">
        <f>L64-K64</f>
        <v>4.0987307067301693E-3</v>
      </c>
      <c r="R64" s="20">
        <f>N64-M64</f>
        <v>-2.5706372493659924E-2</v>
      </c>
      <c r="S64" s="20">
        <f>P64-O64</f>
        <v>-1.6185907784009856E-2</v>
      </c>
      <c r="T64" s="20">
        <f>M64-K64</f>
        <v>-0.39174223041008993</v>
      </c>
      <c r="U64" s="20">
        <f>N64-K64</f>
        <v>-0.41744860290374985</v>
      </c>
      <c r="V64" s="20">
        <f>O64-M64</f>
        <v>0.14757063256316982</v>
      </c>
      <c r="W64" s="20">
        <f>P64-K64</f>
        <v>-0.26035750563092996</v>
      </c>
    </row>
    <row r="65" spans="1:23">
      <c r="A65" s="15" t="s">
        <v>33</v>
      </c>
      <c r="B65" s="16">
        <v>8</v>
      </c>
      <c r="C65" s="15" t="s">
        <v>6</v>
      </c>
      <c r="D65" s="17">
        <f>IF(K65,L65/K65-1,"")</f>
        <v>3.4023740096942312E-3</v>
      </c>
      <c r="E65" s="17">
        <f>IF(M65,N65/M65-1,"")</f>
        <v>-4.6809242713932164E-3</v>
      </c>
      <c r="F65" s="17">
        <f>IF(O65,P65/O65-1,"")</f>
        <v>-1.1153182096066083E-2</v>
      </c>
      <c r="G65" s="17">
        <f>IF(K65,M65/K65-1,"")</f>
        <v>-1.7823383767916479E-3</v>
      </c>
      <c r="H65" s="17">
        <f>IF(K65,N65/K65-1,"")</f>
        <v>-6.4549196572171175E-3</v>
      </c>
      <c r="I65" s="17">
        <f>IF(K65,O65/K65-1,"")</f>
        <v>-3.1888661254618755E-3</v>
      </c>
      <c r="J65" s="17">
        <f>IF(K65,P65/K65-1,"")</f>
        <v>-1.4306482216950633E-2</v>
      </c>
      <c r="K65" s="18">
        <v>1.3681597173817199</v>
      </c>
      <c r="L65" s="18">
        <v>1.37281470844525</v>
      </c>
      <c r="M65" s="19">
        <v>1.3657211938118501</v>
      </c>
      <c r="N65" s="19">
        <v>1.35932835632778</v>
      </c>
      <c r="O65" s="19">
        <v>1.3637968392047399</v>
      </c>
      <c r="P65" s="19">
        <v>1.3485861647150501</v>
      </c>
      <c r="Q65" s="20">
        <f>L65-K65</f>
        <v>4.6549910635300673E-3</v>
      </c>
      <c r="R65" s="20">
        <f>N65-M65</f>
        <v>-6.3928374840700464E-3</v>
      </c>
      <c r="S65" s="20">
        <f>P65-O65</f>
        <v>-1.5210674489689824E-2</v>
      </c>
      <c r="T65" s="20">
        <f>M65-K65</f>
        <v>-2.4385235698698438E-3</v>
      </c>
      <c r="U65" s="20">
        <f>N65-K65</f>
        <v>-8.8313610539398901E-3</v>
      </c>
      <c r="V65" s="20">
        <f>O65-M65</f>
        <v>-1.9243546071101569E-3</v>
      </c>
      <c r="W65" s="20">
        <f>P65-K65</f>
        <v>-1.9573552666669825E-2</v>
      </c>
    </row>
    <row r="66" spans="1:23">
      <c r="A66" s="15" t="s">
        <v>34</v>
      </c>
      <c r="B66" s="16">
        <v>8</v>
      </c>
      <c r="C66" s="15" t="s">
        <v>6</v>
      </c>
      <c r="D66" s="17">
        <f>IF(K66,L66/K66-1,"")</f>
        <v>1.664629937960016E-2</v>
      </c>
      <c r="E66" s="17">
        <f>IF(M66,N66/M66-1,"")</f>
        <v>-8.9602589246395858E-5</v>
      </c>
      <c r="F66" s="17">
        <f>IF(O66,P66/O66-1,"")</f>
        <v>-4.665661253423159E-3</v>
      </c>
      <c r="G66" s="17">
        <f>IF(K66,M66/K66-1,"")</f>
        <v>1.3044480493250354E-2</v>
      </c>
      <c r="H66" s="17">
        <f>IF(K66,N66/K66-1,"")</f>
        <v>1.2953709084776444E-2</v>
      </c>
      <c r="I66" s="17">
        <f>IF(K66,O66/K66-1,"")</f>
        <v>1.7472041389480442E-2</v>
      </c>
      <c r="J66" s="17">
        <f>IF(K66,P66/K66-1,"")</f>
        <v>1.2724861509528118E-2</v>
      </c>
      <c r="K66" s="18">
        <v>1.3640273874928699</v>
      </c>
      <c r="L66" s="18">
        <v>1.38673339574705</v>
      </c>
      <c r="M66" s="19">
        <v>1.3818204161412799</v>
      </c>
      <c r="N66" s="19">
        <v>1.3816966014541201</v>
      </c>
      <c r="O66" s="19">
        <v>1.3878597304635301</v>
      </c>
      <c r="P66" s="19">
        <v>1.3813844470939201</v>
      </c>
      <c r="Q66" s="20">
        <f>L66-K66</f>
        <v>2.2706008254180121E-2</v>
      </c>
      <c r="R66" s="20">
        <f>N66-M66</f>
        <v>-1.2381468715982891E-4</v>
      </c>
      <c r="S66" s="20">
        <f>P66-O66</f>
        <v>-6.4752833696100076E-3</v>
      </c>
      <c r="T66" s="20">
        <f>M66-K66</f>
        <v>1.7793028648410036E-2</v>
      </c>
      <c r="U66" s="20">
        <f>N66-K66</f>
        <v>1.7669213961250207E-2</v>
      </c>
      <c r="V66" s="20">
        <f>O66-M66</f>
        <v>6.0393143222501333E-3</v>
      </c>
      <c r="W66" s="20">
        <f>P66-K66</f>
        <v>1.7357059601050162E-2</v>
      </c>
    </row>
    <row r="67" spans="1:23">
      <c r="A67" s="15" t="s">
        <v>35</v>
      </c>
      <c r="B67" s="16">
        <v>8</v>
      </c>
      <c r="C67" s="15" t="s">
        <v>6</v>
      </c>
      <c r="D67" s="17">
        <f>IF(K67,L67/K67-1,"")</f>
        <v>2.8870652480592618E-3</v>
      </c>
      <c r="E67" s="17">
        <f>IF(M67,N67/M67-1,"")</f>
        <v>1.259292623454078E-2</v>
      </c>
      <c r="F67" s="17">
        <f>IF(O67,P67/O67-1,"")</f>
        <v>-8.5164974975632246E-3</v>
      </c>
      <c r="G67" s="17">
        <f>IF(K67,M67/K67-1,"")</f>
        <v>3.8569548962741562E-2</v>
      </c>
      <c r="H67" s="17">
        <f>IF(K67,N67/K67-1,"")</f>
        <v>5.1648178682269563E-2</v>
      </c>
      <c r="I67" s="17">
        <f>IF(K67,O67/K67-1,"")</f>
        <v>-2.7194048452071518E-2</v>
      </c>
      <c r="J67" s="17">
        <f>IF(K67,P67/K67-1,"")</f>
        <v>-3.5478947904044156E-2</v>
      </c>
      <c r="K67" s="18">
        <v>1.44246554009107</v>
      </c>
      <c r="L67" s="18">
        <v>1.44663003222339</v>
      </c>
      <c r="M67" s="19">
        <v>1.4981007853666799</v>
      </c>
      <c r="N67" s="19">
        <v>1.51696625804871</v>
      </c>
      <c r="O67" s="19">
        <v>1.4032390623033899</v>
      </c>
      <c r="P67" s="19">
        <v>1.3912883803408</v>
      </c>
      <c r="Q67" s="20">
        <f>L67-K67</f>
        <v>4.1644921323200634E-3</v>
      </c>
      <c r="R67" s="20">
        <f>N67-M67</f>
        <v>1.8865472682030093E-2</v>
      </c>
      <c r="S67" s="20">
        <f>P67-O67</f>
        <v>-1.195068196258986E-2</v>
      </c>
      <c r="T67" s="20">
        <f>M67-K67</f>
        <v>5.5635245275609924E-2</v>
      </c>
      <c r="U67" s="20">
        <f>N67-K67</f>
        <v>7.4500717957640017E-2</v>
      </c>
      <c r="V67" s="20">
        <f>O67-M67</f>
        <v>-9.4861723063289993E-2</v>
      </c>
      <c r="W67" s="20">
        <f>P67-K67</f>
        <v>-5.1177159750269929E-2</v>
      </c>
    </row>
    <row r="68" spans="1:23">
      <c r="A68" s="15" t="s">
        <v>36</v>
      </c>
      <c r="B68" s="16">
        <v>8</v>
      </c>
      <c r="C68" s="15" t="s">
        <v>6</v>
      </c>
      <c r="D68" s="17">
        <f>IF(K68,L68/K68-1,"")</f>
        <v>-8.6962848024274564E-4</v>
      </c>
      <c r="E68" s="17">
        <f>IF(M68,N68/M68-1,"")</f>
        <v>-1.4634764046907001E-2</v>
      </c>
      <c r="F68" s="17">
        <f>IF(O68,P68/O68-1,"")</f>
        <v>-6.546798516563257E-3</v>
      </c>
      <c r="G68" s="17">
        <f>IF(K68,M68/K68-1,"")</f>
        <v>-4.3736151414469626E-2</v>
      </c>
      <c r="H68" s="17">
        <f>IF(K68,N68/K68-1,"")</f>
        <v>-5.7730847205106017E-2</v>
      </c>
      <c r="I68" s="17">
        <f>IF(K68,O68/K68-1,"")</f>
        <v>-1.4825385190294527E-2</v>
      </c>
      <c r="J68" s="17">
        <f>IF(K68,P68/K68-1,"")</f>
        <v>-2.1275124897086495E-2</v>
      </c>
      <c r="K68" s="18">
        <v>1.58819783701703</v>
      </c>
      <c r="L68" s="18">
        <v>1.5868166949457001</v>
      </c>
      <c r="M68" s="19">
        <v>1.51873617594112</v>
      </c>
      <c r="N68" s="19">
        <v>1.4965098303567199</v>
      </c>
      <c r="O68" s="19">
        <v>1.56465219232486</v>
      </c>
      <c r="P68" s="19">
        <v>1.5544087296732101</v>
      </c>
      <c r="Q68" s="20">
        <f>L68-K68</f>
        <v>-1.3811420713298883E-3</v>
      </c>
      <c r="R68" s="20">
        <f>N68-M68</f>
        <v>-2.2226345584400065E-2</v>
      </c>
      <c r="S68" s="20">
        <f>P68-O68</f>
        <v>-1.0243462651649882E-2</v>
      </c>
      <c r="T68" s="20">
        <f>M68-K68</f>
        <v>-6.9461661075910008E-2</v>
      </c>
      <c r="U68" s="20">
        <f>N68-K68</f>
        <v>-9.1688006660310073E-2</v>
      </c>
      <c r="V68" s="20">
        <f>O68-M68</f>
        <v>4.5916016383739988E-2</v>
      </c>
      <c r="W68" s="20">
        <f>P68-K68</f>
        <v>-3.3789107343819902E-2</v>
      </c>
    </row>
    <row r="69" spans="1:23">
      <c r="A69" s="15" t="s">
        <v>37</v>
      </c>
      <c r="B69" s="16">
        <v>8</v>
      </c>
      <c r="C69" s="15" t="s">
        <v>6</v>
      </c>
      <c r="D69" s="17">
        <f>IF(K69,L69/K69-1,"")</f>
        <v>-3.6420523084490508E-4</v>
      </c>
      <c r="E69" s="17">
        <f>IF(M69,N69/M69-1,"")</f>
        <v>-1.0801627140032188E-2</v>
      </c>
      <c r="F69" s="17">
        <f>IF(O69,P69/O69-1,"")</f>
        <v>-7.5822453848181093E-3</v>
      </c>
      <c r="G69" s="17">
        <f>IF(K69,M69/K69-1,"")</f>
        <v>-6.7795992722199827E-2</v>
      </c>
      <c r="H69" s="17">
        <f>IF(K69,N69/K69-1,"")</f>
        <v>-7.7865312827258504E-2</v>
      </c>
      <c r="I69" s="17">
        <f>IF(K69,O69/K69-1,"")</f>
        <v>-4.7750897026832995E-2</v>
      </c>
      <c r="J69" s="17">
        <f>IF(K69,P69/K69-1,"")</f>
        <v>-5.4971083393048459E-2</v>
      </c>
      <c r="K69" s="18">
        <v>2.6413211272614499</v>
      </c>
      <c r="L69" s="18">
        <v>2.6403591442905601</v>
      </c>
      <c r="M69" s="19">
        <v>2.46225013934064</v>
      </c>
      <c r="N69" s="19">
        <v>2.43565383140999</v>
      </c>
      <c r="O69" s="19">
        <v>2.51519567409879</v>
      </c>
      <c r="P69" s="19">
        <v>2.4961248433069398</v>
      </c>
      <c r="Q69" s="20">
        <f>L69-K69</f>
        <v>-9.6198297088978535E-4</v>
      </c>
      <c r="R69" s="20">
        <f>N69-M69</f>
        <v>-2.6596307930649932E-2</v>
      </c>
      <c r="S69" s="20">
        <f>P69-O69</f>
        <v>-1.9070830791850124E-2</v>
      </c>
      <c r="T69" s="20">
        <f>M69-K69</f>
        <v>-0.17907098792080989</v>
      </c>
      <c r="U69" s="20">
        <f>N69-K69</f>
        <v>-0.20566729585145982</v>
      </c>
      <c r="V69" s="20">
        <f>O69-M69</f>
        <v>5.2945534758150004E-2</v>
      </c>
      <c r="W69" s="20">
        <f>P69-K69</f>
        <v>-0.14519628395451001</v>
      </c>
    </row>
    <row r="70" spans="1:23">
      <c r="A70" s="15" t="s">
        <v>38</v>
      </c>
      <c r="B70" s="16">
        <v>8</v>
      </c>
      <c r="C70" s="15" t="s">
        <v>6</v>
      </c>
      <c r="D70" s="17">
        <f>IF(K70,L70/K70-1,"")</f>
        <v>-2.4195888317219971E-3</v>
      </c>
      <c r="E70" s="17">
        <f>IF(M70,N70/M70-1,"")</f>
        <v>-9.7497135240858235E-3</v>
      </c>
      <c r="F70" s="17">
        <f>IF(O70,P70/O70-1,"")</f>
        <v>-7.9273558025725332E-3</v>
      </c>
      <c r="G70" s="17">
        <f>IF(K70,M70/K70-1,"")</f>
        <v>-6.7045927787949822E-3</v>
      </c>
      <c r="H70" s="17">
        <f>IF(K70,N70/K70-1,"")</f>
        <v>-1.6388938443991918E-2</v>
      </c>
      <c r="I70" s="17">
        <f>IF(K70,O70/K70-1,"")</f>
        <v>-1.5885814928995323E-2</v>
      </c>
      <c r="J70" s="17">
        <f>IF(K70,P70/K70-1,"")</f>
        <v>-2.3687238224411877E-2</v>
      </c>
      <c r="K70" s="18">
        <v>2.2167248900851502</v>
      </c>
      <c r="L70" s="18">
        <v>2.2113613272980999</v>
      </c>
      <c r="M70" s="19">
        <v>2.2018626523945102</v>
      </c>
      <c r="N70" s="19">
        <v>2.1803951223142799</v>
      </c>
      <c r="O70" s="19">
        <v>2.1815104087327599</v>
      </c>
      <c r="P70" s="19">
        <v>2.16421679953572</v>
      </c>
      <c r="Q70" s="20">
        <f>L70-K70</f>
        <v>-5.3635627870503022E-3</v>
      </c>
      <c r="R70" s="20">
        <f>N70-M70</f>
        <v>-2.1467530080230279E-2</v>
      </c>
      <c r="S70" s="20">
        <f>P70-O70</f>
        <v>-1.7293609197039927E-2</v>
      </c>
      <c r="T70" s="20">
        <f>M70-K70</f>
        <v>-1.486223769063999E-2</v>
      </c>
      <c r="U70" s="20">
        <f>N70-K70</f>
        <v>-3.6329767770870269E-2</v>
      </c>
      <c r="V70" s="20">
        <f>O70-M70</f>
        <v>-2.0352243661750258E-2</v>
      </c>
      <c r="W70" s="20">
        <f>P70-K70</f>
        <v>-5.2508090549430175E-2</v>
      </c>
    </row>
    <row r="71" spans="1:23">
      <c r="A71" s="15" t="s">
        <v>39</v>
      </c>
      <c r="B71" s="16">
        <v>8</v>
      </c>
      <c r="C71" s="15" t="s">
        <v>6</v>
      </c>
      <c r="D71" s="17">
        <f>IF(K71,L71/K71-1,"")</f>
        <v>2.6003284455722309E-3</v>
      </c>
      <c r="E71" s="17">
        <f>IF(M71,N71/M71-1,"")</f>
        <v>-1.1847304827587557E-2</v>
      </c>
      <c r="F71" s="17">
        <f>IF(O71,P71/O71-1,"")</f>
        <v>-4.5844925676153947E-3</v>
      </c>
      <c r="G71" s="17">
        <f>IF(K71,M71/K71-1,"")</f>
        <v>-7.9795983733388698E-2</v>
      </c>
      <c r="H71" s="17">
        <f>IF(K71,N71/K71-1,"")</f>
        <v>-9.0697921217669619E-2</v>
      </c>
      <c r="I71" s="17">
        <f>IF(K71,O71/K71-1,"")</f>
        <v>-3.546632701079655E-2</v>
      </c>
      <c r="J71" s="17">
        <f>IF(K71,P71/K71-1,"")</f>
        <v>-3.9888224465830291E-2</v>
      </c>
      <c r="K71" s="18">
        <v>1.72811625579898</v>
      </c>
      <c r="L71" s="18">
        <v>1.73260992565619</v>
      </c>
      <c r="M71" s="19">
        <v>1.59021951916184</v>
      </c>
      <c r="N71" s="19">
        <v>1.5713797037755499</v>
      </c>
      <c r="O71" s="19">
        <v>1.6668263195581401</v>
      </c>
      <c r="P71" s="19">
        <v>1.65918476668462</v>
      </c>
      <c r="Q71" s="20">
        <f>L71-K71</f>
        <v>4.4936698572100031E-3</v>
      </c>
      <c r="R71" s="20">
        <f>N71-M71</f>
        <v>-1.8839815386290093E-2</v>
      </c>
      <c r="S71" s="20">
        <f>P71-O71</f>
        <v>-7.6415528735200855E-3</v>
      </c>
      <c r="T71" s="20">
        <f>M71-K71</f>
        <v>-0.13789673663713997</v>
      </c>
      <c r="U71" s="20">
        <f>N71-K71</f>
        <v>-0.15673655202343006</v>
      </c>
      <c r="V71" s="20">
        <f>O71-M71</f>
        <v>7.6606800396300079E-2</v>
      </c>
      <c r="W71" s="20">
        <f>P71-K71</f>
        <v>-6.8931489114359978E-2</v>
      </c>
    </row>
    <row r="72" spans="1:23">
      <c r="A72" s="15" t="s">
        <v>0</v>
      </c>
      <c r="B72" s="16">
        <v>9</v>
      </c>
      <c r="C72" s="15" t="s">
        <v>7</v>
      </c>
      <c r="D72" s="17">
        <f>IF(K72,L72/K72-1,"")</f>
        <v>-1.619433198380571E-2</v>
      </c>
      <c r="E72" s="17">
        <f>IF(M72,N72/M72-1,"")</f>
        <v>0.13476070528967243</v>
      </c>
      <c r="F72" s="17">
        <f>IF(O72,P72/O72-1,"")</f>
        <v>-1.9607843137254943E-2</v>
      </c>
      <c r="G72" s="17">
        <f>IF(K72,M72/K72-1,"")</f>
        <v>2.2145748987854255</v>
      </c>
      <c r="H72" s="17">
        <f>IF(K72,N72/K72-1,"")</f>
        <v>2.6477732793522271</v>
      </c>
      <c r="I72" s="17">
        <f>IF(K72,O72/K72-1,"")</f>
        <v>3.238866396761142E-2</v>
      </c>
      <c r="J72" s="17">
        <f>IF(K72,P72/K72-1,"")</f>
        <v>1.2145748987854255E-2</v>
      </c>
      <c r="K72" s="18">
        <v>0.247</v>
      </c>
      <c r="L72" s="18">
        <v>0.24299999999999999</v>
      </c>
      <c r="M72" s="19">
        <v>0.79400000000000004</v>
      </c>
      <c r="N72" s="19">
        <v>0.90100000000000002</v>
      </c>
      <c r="O72" s="19">
        <v>0.255</v>
      </c>
      <c r="P72" s="19">
        <v>0.25</v>
      </c>
      <c r="Q72" s="20">
        <f>L72-K72</f>
        <v>-4.0000000000000036E-3</v>
      </c>
      <c r="R72" s="20">
        <f>N72-M72</f>
        <v>0.10699999999999998</v>
      </c>
      <c r="S72" s="20">
        <f>P72-O72</f>
        <v>-5.0000000000000044E-3</v>
      </c>
      <c r="T72" s="20">
        <f>M72-K72</f>
        <v>0.54700000000000004</v>
      </c>
      <c r="U72" s="20">
        <f>N72-K72</f>
        <v>0.65400000000000003</v>
      </c>
      <c r="V72" s="20">
        <f>O72-M72</f>
        <v>-0.53900000000000003</v>
      </c>
      <c r="W72" s="20">
        <f>P72-K72</f>
        <v>3.0000000000000027E-3</v>
      </c>
    </row>
    <row r="73" spans="1:23">
      <c r="A73" s="15" t="s">
        <v>27</v>
      </c>
      <c r="B73" s="16">
        <v>9</v>
      </c>
      <c r="C73" s="15" t="s">
        <v>7</v>
      </c>
      <c r="D73" s="17">
        <f>IF(K73,L73/K73-1,"")</f>
        <v>-2.3809523809523836E-2</v>
      </c>
      <c r="E73" s="17">
        <f>IF(M73,N73/M73-1,"")</f>
        <v>3.1774051191526986E-2</v>
      </c>
      <c r="F73" s="17">
        <f>IF(O73,P73/O73-1,"")</f>
        <v>-2.3904382470119501E-2</v>
      </c>
      <c r="G73" s="17">
        <f>IF(K73,M73/K73-1,"")</f>
        <v>1.4523809523809521</v>
      </c>
      <c r="H73" s="17">
        <f>IF(K73,N73/K73-1,"")</f>
        <v>1.5303030303030303</v>
      </c>
      <c r="I73" s="17">
        <f>IF(K73,O73/K73-1,"")</f>
        <v>8.6580086580086535E-2</v>
      </c>
      <c r="J73" s="17">
        <f>IF(K73,P73/K73-1,"")</f>
        <v>6.0606060606060552E-2</v>
      </c>
      <c r="K73" s="18">
        <v>0.46200000000000002</v>
      </c>
      <c r="L73" s="18">
        <v>0.45100000000000001</v>
      </c>
      <c r="M73" s="19">
        <v>1.133</v>
      </c>
      <c r="N73" s="19">
        <v>1.169</v>
      </c>
      <c r="O73" s="19">
        <v>0.502</v>
      </c>
      <c r="P73" s="19">
        <v>0.49</v>
      </c>
      <c r="Q73" s="20">
        <f>L73-K73</f>
        <v>-1.100000000000001E-2</v>
      </c>
      <c r="R73" s="20">
        <f>N73-M73</f>
        <v>3.6000000000000032E-2</v>
      </c>
      <c r="S73" s="20">
        <f>P73-O73</f>
        <v>-1.2000000000000011E-2</v>
      </c>
      <c r="T73" s="20">
        <f>M73-K73</f>
        <v>0.67100000000000004</v>
      </c>
      <c r="U73" s="20">
        <f>N73-K73</f>
        <v>0.70700000000000007</v>
      </c>
      <c r="V73" s="20">
        <f>O73-M73</f>
        <v>-0.63100000000000001</v>
      </c>
      <c r="W73" s="20">
        <f>P73-K73</f>
        <v>2.7999999999999969E-2</v>
      </c>
    </row>
    <row r="74" spans="1:23">
      <c r="A74" s="15" t="s">
        <v>28</v>
      </c>
      <c r="B74" s="16">
        <v>9</v>
      </c>
      <c r="C74" s="15" t="s">
        <v>7</v>
      </c>
      <c r="D74" s="17">
        <f>IF(K74,L74/K74-1,"")</f>
        <v>-1.3916500994035852E-2</v>
      </c>
      <c r="E74" s="17">
        <f>IF(M74,N74/M74-1,"")</f>
        <v>2.4999999999999911E-2</v>
      </c>
      <c r="F74" s="17">
        <f>IF(O74,P74/O74-1,"")</f>
        <v>-2.5440313111546042E-2</v>
      </c>
      <c r="G74" s="17">
        <f>IF(K74,M74/K74-1,"")</f>
        <v>0.82902584493041753</v>
      </c>
      <c r="H74" s="17">
        <f>IF(K74,N74/K74-1,"")</f>
        <v>0.87475149105367778</v>
      </c>
      <c r="I74" s="17">
        <f>IF(K74,O74/K74-1,"")</f>
        <v>1.5904572564612307E-2</v>
      </c>
      <c r="J74" s="17">
        <f>IF(K74,P74/K74-1,"")</f>
        <v>-9.9403578528827197E-3</v>
      </c>
      <c r="K74" s="18">
        <v>0.503</v>
      </c>
      <c r="L74" s="18">
        <v>0.496</v>
      </c>
      <c r="M74" s="19">
        <v>0.92</v>
      </c>
      <c r="N74" s="19">
        <v>0.94299999999999995</v>
      </c>
      <c r="O74" s="19">
        <v>0.51100000000000001</v>
      </c>
      <c r="P74" s="19">
        <v>0.498</v>
      </c>
      <c r="Q74" s="20">
        <f>L74-K74</f>
        <v>-7.0000000000000062E-3</v>
      </c>
      <c r="R74" s="20">
        <f>N74-M74</f>
        <v>2.2999999999999909E-2</v>
      </c>
      <c r="S74" s="20">
        <f>P74-O74</f>
        <v>-1.3000000000000012E-2</v>
      </c>
      <c r="T74" s="20">
        <f>M74-K74</f>
        <v>0.41700000000000004</v>
      </c>
      <c r="U74" s="20">
        <f>N74-K74</f>
        <v>0.43999999999999995</v>
      </c>
      <c r="V74" s="20">
        <f>O74-M74</f>
        <v>-0.40900000000000003</v>
      </c>
      <c r="W74" s="20">
        <f>P74-K74</f>
        <v>-5.0000000000000044E-3</v>
      </c>
    </row>
    <row r="75" spans="1:23">
      <c r="A75" s="15" t="s">
        <v>29</v>
      </c>
      <c r="B75" s="16">
        <v>9</v>
      </c>
      <c r="C75" s="15" t="s">
        <v>7</v>
      </c>
      <c r="D75" s="17">
        <f>IF(K75,L75/K75-1,"")</f>
        <v>-6.4516129032258229E-3</v>
      </c>
      <c r="E75" s="17">
        <f>IF(M75,N75/M75-1,"")</f>
        <v>1.7039403620873195E-2</v>
      </c>
      <c r="F75" s="17">
        <f>IF(O75,P75/O75-1,"")</f>
        <v>-1.8592297476759612E-2</v>
      </c>
      <c r="G75" s="17">
        <f>IF(K75,M75/K75-1,"")</f>
        <v>0.21161290322580628</v>
      </c>
      <c r="H75" s="17">
        <f>IF(K75,N75/K75-1,"")</f>
        <v>0.23225806451612896</v>
      </c>
      <c r="I75" s="17">
        <f>IF(K75,O75/K75-1,"")</f>
        <v>-2.8387096774193599E-2</v>
      </c>
      <c r="J75" s="17">
        <f>IF(K75,P75/K75-1,"")</f>
        <v>-4.6451612903225858E-2</v>
      </c>
      <c r="K75" s="18">
        <v>0.77500000000000002</v>
      </c>
      <c r="L75" s="18">
        <v>0.77</v>
      </c>
      <c r="M75" s="19">
        <v>0.93899999999999995</v>
      </c>
      <c r="N75" s="19">
        <v>0.95499999999999996</v>
      </c>
      <c r="O75" s="19">
        <v>0.753</v>
      </c>
      <c r="P75" s="19">
        <v>0.73899999999999999</v>
      </c>
      <c r="Q75" s="20">
        <f>L75-K75</f>
        <v>-5.0000000000000044E-3</v>
      </c>
      <c r="R75" s="20">
        <f>N75-M75</f>
        <v>1.6000000000000014E-2</v>
      </c>
      <c r="S75" s="20">
        <f>P75-O75</f>
        <v>-1.4000000000000012E-2</v>
      </c>
      <c r="T75" s="20">
        <f>M75-K75</f>
        <v>0.16399999999999992</v>
      </c>
      <c r="U75" s="20">
        <f>N75-K75</f>
        <v>0.17999999999999994</v>
      </c>
      <c r="V75" s="20">
        <f>O75-M75</f>
        <v>-0.18599999999999994</v>
      </c>
      <c r="W75" s="20">
        <f>P75-K75</f>
        <v>-3.6000000000000032E-2</v>
      </c>
    </row>
    <row r="76" spans="1:23">
      <c r="A76" s="15" t="s">
        <v>30</v>
      </c>
      <c r="B76" s="16">
        <v>9</v>
      </c>
      <c r="C76" s="15" t="s">
        <v>7</v>
      </c>
      <c r="D76" s="17">
        <f>IF(K76,L76/K76-1,"")</f>
        <v>-2.2038567493112948E-2</v>
      </c>
      <c r="E76" s="17">
        <f>IF(M76,N76/M76-1,"")</f>
        <v>8.4733382030679483E-2</v>
      </c>
      <c r="F76" s="17">
        <f>IF(O76,P76/O76-1,"")</f>
        <v>-1.2562814070351758E-2</v>
      </c>
      <c r="G76" s="17">
        <f>IF(K76,M76/K76-1,"")</f>
        <v>2.7713498622589534</v>
      </c>
      <c r="H76" s="17">
        <f>IF(K76,N76/K76-1,"")</f>
        <v>3.0909090909090917</v>
      </c>
      <c r="I76" s="17">
        <f>IF(K76,O76/K76-1,"")</f>
        <v>9.6418732782369343E-2</v>
      </c>
      <c r="J76" s="17">
        <f>IF(K76,P76/K76-1,"")</f>
        <v>8.2644628099173723E-2</v>
      </c>
      <c r="K76" s="18">
        <v>0.36299999999999999</v>
      </c>
      <c r="L76" s="18">
        <v>0.35499999999999998</v>
      </c>
      <c r="M76" s="19">
        <v>1.369</v>
      </c>
      <c r="N76" s="19">
        <v>1.4850000000000001</v>
      </c>
      <c r="O76" s="19">
        <v>0.39800000000000002</v>
      </c>
      <c r="P76" s="19">
        <v>0.39300000000000002</v>
      </c>
      <c r="Q76" s="20">
        <f>L76-K76</f>
        <v>-8.0000000000000071E-3</v>
      </c>
      <c r="R76" s="20">
        <f>N76-M76</f>
        <v>0.1160000000000001</v>
      </c>
      <c r="S76" s="20">
        <f>P76-O76</f>
        <v>-5.0000000000000044E-3</v>
      </c>
      <c r="T76" s="20">
        <f>M76-K76</f>
        <v>1.006</v>
      </c>
      <c r="U76" s="20">
        <f>N76-K76</f>
        <v>1.1220000000000001</v>
      </c>
      <c r="V76" s="20">
        <f>O76-M76</f>
        <v>-0.97099999999999997</v>
      </c>
      <c r="W76" s="20">
        <f>P76-K76</f>
        <v>3.0000000000000027E-2</v>
      </c>
    </row>
    <row r="77" spans="1:23">
      <c r="A77" s="15" t="s">
        <v>31</v>
      </c>
      <c r="B77" s="16">
        <v>9</v>
      </c>
      <c r="C77" s="15" t="s">
        <v>7</v>
      </c>
      <c r="D77" s="17">
        <f>IF(K77,L77/K77-1,"")</f>
        <v>-3.3783783783783772E-2</v>
      </c>
      <c r="E77" s="17">
        <f>IF(M77,N77/M77-1,"")</f>
        <v>0.10365853658536572</v>
      </c>
      <c r="F77" s="17">
        <f>IF(O77,P77/O77-1,"")</f>
        <v>-1.2195121951219523E-2</v>
      </c>
      <c r="G77" s="17">
        <f>IF(K77,M77/K77-1,"")</f>
        <v>1.2162162162162162</v>
      </c>
      <c r="H77" s="17">
        <f>IF(K77,N77/K77-1,"")</f>
        <v>1.4459459459459461</v>
      </c>
      <c r="I77" s="17">
        <f>IF(K77,O77/K77-1,"")</f>
        <v>0.10810810810810811</v>
      </c>
      <c r="J77" s="17">
        <f>IF(K77,P77/K77-1,"")</f>
        <v>9.4594594594594739E-2</v>
      </c>
      <c r="K77" s="18">
        <v>0.29599999999999999</v>
      </c>
      <c r="L77" s="18">
        <v>0.28599999999999998</v>
      </c>
      <c r="M77" s="19">
        <v>0.65600000000000003</v>
      </c>
      <c r="N77" s="19">
        <v>0.72399999999999998</v>
      </c>
      <c r="O77" s="19">
        <v>0.32800000000000001</v>
      </c>
      <c r="P77" s="19">
        <v>0.32400000000000001</v>
      </c>
      <c r="Q77" s="20">
        <f>L77-K77</f>
        <v>-1.0000000000000009E-2</v>
      </c>
      <c r="R77" s="20">
        <f>N77-M77</f>
        <v>6.7999999999999949E-2</v>
      </c>
      <c r="S77" s="20">
        <f>P77-O77</f>
        <v>-4.0000000000000036E-3</v>
      </c>
      <c r="T77" s="20">
        <f>M77-K77</f>
        <v>0.36000000000000004</v>
      </c>
      <c r="U77" s="20">
        <f>N77-K77</f>
        <v>0.42799999999999999</v>
      </c>
      <c r="V77" s="20">
        <f>O77-M77</f>
        <v>-0.32800000000000001</v>
      </c>
      <c r="W77" s="20">
        <f>P77-K77</f>
        <v>2.8000000000000025E-2</v>
      </c>
    </row>
    <row r="78" spans="1:23">
      <c r="A78" s="15" t="s">
        <v>32</v>
      </c>
      <c r="B78" s="16">
        <v>9</v>
      </c>
      <c r="C78" s="15" t="s">
        <v>7</v>
      </c>
      <c r="D78" s="17">
        <f>IF(K78,L78/K78-1,"")</f>
        <v>2.1413276231263545E-3</v>
      </c>
      <c r="E78" s="17">
        <f>IF(M78,N78/M78-1,"")</f>
        <v>5.2878965922444898E-3</v>
      </c>
      <c r="F78" s="17">
        <f>IF(O78,P78/O78-1,"")</f>
        <v>-1.2366034624897049E-2</v>
      </c>
      <c r="G78" s="17">
        <f>IF(K78,M78/K78-1,"")</f>
        <v>0.21484653818700927</v>
      </c>
      <c r="H78" s="17">
        <f>IF(K78,N78/K78-1,"")</f>
        <v>0.22127052105638834</v>
      </c>
      <c r="I78" s="17">
        <f>IF(K78,O78/K78-1,"")</f>
        <v>-0.13418986438258385</v>
      </c>
      <c r="J78" s="17">
        <f>IF(K78,P78/K78-1,"")</f>
        <v>-0.14489650249821562</v>
      </c>
      <c r="K78" s="18">
        <v>1.401</v>
      </c>
      <c r="L78" s="18">
        <v>1.4039999999999999</v>
      </c>
      <c r="M78" s="19">
        <v>1.702</v>
      </c>
      <c r="N78" s="19">
        <v>1.7110000000000001</v>
      </c>
      <c r="O78" s="19">
        <v>1.2130000000000001</v>
      </c>
      <c r="P78" s="19">
        <v>1.198</v>
      </c>
      <c r="Q78" s="20">
        <f>L78-K78</f>
        <v>2.9999999999998916E-3</v>
      </c>
      <c r="R78" s="20">
        <f>N78-M78</f>
        <v>9.000000000000119E-3</v>
      </c>
      <c r="S78" s="20">
        <f>P78-O78</f>
        <v>-1.5000000000000124E-2</v>
      </c>
      <c r="T78" s="20">
        <f>M78-K78</f>
        <v>0.30099999999999993</v>
      </c>
      <c r="U78" s="20">
        <f>N78-K78</f>
        <v>0.31000000000000005</v>
      </c>
      <c r="V78" s="20">
        <f>O78-M78</f>
        <v>-0.48899999999999988</v>
      </c>
      <c r="W78" s="20">
        <f>P78-K78</f>
        <v>-0.20300000000000007</v>
      </c>
    </row>
    <row r="79" spans="1:23">
      <c r="A79" s="15" t="s">
        <v>33</v>
      </c>
      <c r="B79" s="16">
        <v>9</v>
      </c>
      <c r="C79" s="15" t="s">
        <v>7</v>
      </c>
      <c r="D79" s="17">
        <f>IF(K79,L79/K79-1,"")</f>
        <v>-1.9323671497584405E-2</v>
      </c>
      <c r="E79" s="17">
        <f>IF(M79,N79/M79-1,"")</f>
        <v>0.47257383966244726</v>
      </c>
      <c r="F79" s="17">
        <f>IF(O79,P79/O79-1,"")</f>
        <v>-1.9230769230769273E-2</v>
      </c>
      <c r="G79" s="17">
        <f>IF(K79,M79/K79-1,"")</f>
        <v>0.14492753623188404</v>
      </c>
      <c r="H79" s="17">
        <f>IF(K79,N79/K79-1,"")</f>
        <v>0.68599033816425115</v>
      </c>
      <c r="I79" s="17">
        <f>IF(K79,O79/K79-1,"")</f>
        <v>4.8309178743961567E-3</v>
      </c>
      <c r="J79" s="17">
        <f>IF(K79,P79/K79-1,"")</f>
        <v>-1.449275362318847E-2</v>
      </c>
      <c r="K79" s="18">
        <v>0.20699999999999999</v>
      </c>
      <c r="L79" s="18">
        <v>0.20300000000000001</v>
      </c>
      <c r="M79" s="19">
        <v>0.23699999999999999</v>
      </c>
      <c r="N79" s="19">
        <v>0.34899999999999998</v>
      </c>
      <c r="O79" s="19">
        <v>0.20799999999999999</v>
      </c>
      <c r="P79" s="19">
        <v>0.20399999999999999</v>
      </c>
      <c r="Q79" s="20">
        <f>L79-K79</f>
        <v>-3.9999999999999758E-3</v>
      </c>
      <c r="R79" s="20">
        <f>N79-M79</f>
        <v>0.11199999999999999</v>
      </c>
      <c r="S79" s="20">
        <f>P79-O79</f>
        <v>-4.0000000000000036E-3</v>
      </c>
      <c r="T79" s="20">
        <f>M79-K79</f>
        <v>0.03</v>
      </c>
      <c r="U79" s="20">
        <f>N79-K79</f>
        <v>0.14199999999999999</v>
      </c>
      <c r="V79" s="20">
        <f>O79-M79</f>
        <v>-2.8999999999999998E-2</v>
      </c>
      <c r="W79" s="20">
        <f>P79-K79</f>
        <v>-3.0000000000000027E-3</v>
      </c>
    </row>
    <row r="80" spans="1:23">
      <c r="A80" s="15" t="s">
        <v>34</v>
      </c>
      <c r="B80" s="16">
        <v>9</v>
      </c>
      <c r="C80" s="15" t="s">
        <v>7</v>
      </c>
      <c r="D80" s="17">
        <f>IF(K80,L80/K80-1,"")</f>
        <v>0</v>
      </c>
      <c r="E80" s="17">
        <f>IF(M80,N80/M80-1,"")</f>
        <v>2.0526315789473681</v>
      </c>
      <c r="F80" s="17">
        <f>IF(O80,P80/O80-1,"")</f>
        <v>-7.4349442379182396E-3</v>
      </c>
      <c r="G80" s="17">
        <f>IF(K80,M80/K80-1,"")</f>
        <v>-0.64419475655430714</v>
      </c>
      <c r="H80" s="17">
        <f>IF(K80,N80/K80-1,"")</f>
        <v>8.6142322097378043E-2</v>
      </c>
      <c r="I80" s="17">
        <f>IF(K80,O80/K80-1,"")</f>
        <v>7.4906367041198685E-3</v>
      </c>
      <c r="J80" s="17">
        <f>IF(K80,P80/K80-1,"")</f>
        <v>0</v>
      </c>
      <c r="K80" s="18">
        <v>0.26700000000000002</v>
      </c>
      <c r="L80" s="18">
        <v>0.26700000000000002</v>
      </c>
      <c r="M80" s="19">
        <v>9.5000000000000001E-2</v>
      </c>
      <c r="N80" s="19">
        <v>0.28999999999999998</v>
      </c>
      <c r="O80" s="19">
        <v>0.26900000000000002</v>
      </c>
      <c r="P80" s="19">
        <v>0.26700000000000002</v>
      </c>
      <c r="Q80" s="20">
        <f>L80-K80</f>
        <v>0</v>
      </c>
      <c r="R80" s="20">
        <f>N80-M80</f>
        <v>0.19499999999999998</v>
      </c>
      <c r="S80" s="20">
        <f>P80-O80</f>
        <v>-2.0000000000000018E-3</v>
      </c>
      <c r="T80" s="20">
        <f>M80-K80</f>
        <v>-0.17200000000000001</v>
      </c>
      <c r="U80" s="20">
        <f>N80-K80</f>
        <v>2.2999999999999965E-2</v>
      </c>
      <c r="V80" s="20">
        <f>O80-M80</f>
        <v>0.17400000000000002</v>
      </c>
      <c r="W80" s="20">
        <f>P80-K80</f>
        <v>0</v>
      </c>
    </row>
    <row r="81" spans="1:23">
      <c r="A81" s="15" t="s">
        <v>35</v>
      </c>
      <c r="B81" s="16">
        <v>9</v>
      </c>
      <c r="C81" s="15" t="s">
        <v>7</v>
      </c>
      <c r="D81" s="17">
        <f>IF(K81,L81/K81-1,"")</f>
        <v>-5.8139534883719923E-3</v>
      </c>
      <c r="E81" s="17">
        <f>IF(M81,N81/M81-1,"")</f>
        <v>0.14809160305343516</v>
      </c>
      <c r="F81" s="17">
        <f>IF(O81,P81/O81-1,"")</f>
        <v>-1.7804154302670683E-2</v>
      </c>
      <c r="G81" s="17">
        <f>IF(K81,M81/K81-1,"")</f>
        <v>0.90406976744186074</v>
      </c>
      <c r="H81" s="17">
        <f>IF(K81,N81/K81-1,"")</f>
        <v>1.1860465116279073</v>
      </c>
      <c r="I81" s="17">
        <f>IF(K81,O81/K81-1,"")</f>
        <v>-2.034883720930214E-2</v>
      </c>
      <c r="J81" s="17">
        <f>IF(K81,P81/K81-1,"")</f>
        <v>-3.779069767441845E-2</v>
      </c>
      <c r="K81" s="18">
        <v>0.34399999999999997</v>
      </c>
      <c r="L81" s="18">
        <v>0.34200000000000003</v>
      </c>
      <c r="M81" s="19">
        <v>0.65500000000000003</v>
      </c>
      <c r="N81" s="19">
        <v>0.752</v>
      </c>
      <c r="O81" s="19">
        <v>0.33700000000000002</v>
      </c>
      <c r="P81" s="19">
        <v>0.33100000000000002</v>
      </c>
      <c r="Q81" s="20">
        <f>L81-K81</f>
        <v>-1.9999999999999463E-3</v>
      </c>
      <c r="R81" s="20">
        <f>N81-M81</f>
        <v>9.6999999999999975E-2</v>
      </c>
      <c r="S81" s="20">
        <f>P81-O81</f>
        <v>-6.0000000000000053E-3</v>
      </c>
      <c r="T81" s="20">
        <f>M81-K81</f>
        <v>0.31100000000000005</v>
      </c>
      <c r="U81" s="20">
        <f>N81-K81</f>
        <v>0.40800000000000003</v>
      </c>
      <c r="V81" s="20">
        <f>O81-M81</f>
        <v>-0.318</v>
      </c>
      <c r="W81" s="20">
        <f>P81-K81</f>
        <v>-1.2999999999999956E-2</v>
      </c>
    </row>
    <row r="82" spans="1:23">
      <c r="A82" s="15" t="s">
        <v>36</v>
      </c>
      <c r="B82" s="16">
        <v>9</v>
      </c>
      <c r="C82" s="15" t="s">
        <v>7</v>
      </c>
      <c r="D82" s="17">
        <f>IF(K82,L82/K82-1,"")</f>
        <v>-2.6615969581749055E-2</v>
      </c>
      <c r="E82" s="17">
        <f>IF(M82,N82/M82-1,"")</f>
        <v>0.10619469026548689</v>
      </c>
      <c r="F82" s="17">
        <f>IF(O82,P82/O82-1,"")</f>
        <v>-1.0600706713780772E-2</v>
      </c>
      <c r="G82" s="17">
        <f>IF(K82,M82/K82-1,"")</f>
        <v>1.1482889733840302</v>
      </c>
      <c r="H82" s="17">
        <f>IF(K82,N82/K82-1,"")</f>
        <v>1.376425855513308</v>
      </c>
      <c r="I82" s="17">
        <f>IF(K82,O82/K82-1,"")</f>
        <v>7.6045627376425617E-2</v>
      </c>
      <c r="J82" s="17">
        <f>IF(K82,P82/K82-1,"")</f>
        <v>6.4638783269961975E-2</v>
      </c>
      <c r="K82" s="18">
        <v>0.26300000000000001</v>
      </c>
      <c r="L82" s="18">
        <v>0.25600000000000001</v>
      </c>
      <c r="M82" s="19">
        <v>0.56499999999999995</v>
      </c>
      <c r="N82" s="19">
        <v>0.625</v>
      </c>
      <c r="O82" s="19">
        <v>0.28299999999999997</v>
      </c>
      <c r="P82" s="19">
        <v>0.28000000000000003</v>
      </c>
      <c r="Q82" s="20">
        <f>L82-K82</f>
        <v>-7.0000000000000062E-3</v>
      </c>
      <c r="R82" s="20">
        <f>N82-M82</f>
        <v>6.0000000000000053E-2</v>
      </c>
      <c r="S82" s="20">
        <f>P82-O82</f>
        <v>-2.9999999999999472E-3</v>
      </c>
      <c r="T82" s="20">
        <f>M82-K82</f>
        <v>0.30199999999999994</v>
      </c>
      <c r="U82" s="20">
        <f>N82-K82</f>
        <v>0.36199999999999999</v>
      </c>
      <c r="V82" s="20">
        <f>O82-M82</f>
        <v>-0.28199999999999997</v>
      </c>
      <c r="W82" s="20">
        <f>P82-K82</f>
        <v>1.7000000000000015E-2</v>
      </c>
    </row>
    <row r="83" spans="1:23">
      <c r="A83" s="15" t="s">
        <v>37</v>
      </c>
      <c r="B83" s="16">
        <v>9</v>
      </c>
      <c r="C83" s="15" t="s">
        <v>7</v>
      </c>
      <c r="D83" s="17">
        <f>IF(K83,L83/K83-1,"")</f>
        <v>-1.5290519877675823E-2</v>
      </c>
      <c r="E83" s="17">
        <f>IF(M83,N83/M83-1,"")</f>
        <v>3.0232558139534849E-2</v>
      </c>
      <c r="F83" s="17">
        <f>IF(O83,P83/O83-1,"")</f>
        <v>-1.9498607242339872E-2</v>
      </c>
      <c r="G83" s="17">
        <f>IF(K83,M83/K83-1,"")</f>
        <v>2.9449541284403669</v>
      </c>
      <c r="H83" s="17">
        <f>IF(K83,N83/K83-1,"")</f>
        <v>3.0642201834862384</v>
      </c>
      <c r="I83" s="17">
        <f>IF(K83,O83/K83-1,"")</f>
        <v>9.7859327217125314E-2</v>
      </c>
      <c r="J83" s="17">
        <f>IF(K83,P83/K83-1,"")</f>
        <v>7.6452599388379117E-2</v>
      </c>
      <c r="K83" s="18">
        <v>0.32700000000000001</v>
      </c>
      <c r="L83" s="18">
        <v>0.32200000000000001</v>
      </c>
      <c r="M83" s="19">
        <v>1.29</v>
      </c>
      <c r="N83" s="19">
        <v>1.329</v>
      </c>
      <c r="O83" s="19">
        <v>0.35899999999999999</v>
      </c>
      <c r="P83" s="19">
        <v>0.35199999999999998</v>
      </c>
      <c r="Q83" s="20">
        <f>L83-K83</f>
        <v>-5.0000000000000044E-3</v>
      </c>
      <c r="R83" s="20">
        <f>N83-M83</f>
        <v>3.8999999999999924E-2</v>
      </c>
      <c r="S83" s="20">
        <f>P83-O83</f>
        <v>-7.0000000000000062E-3</v>
      </c>
      <c r="T83" s="20">
        <f>M83-K83</f>
        <v>0.96300000000000008</v>
      </c>
      <c r="U83" s="20">
        <f>N83-K83</f>
        <v>1.002</v>
      </c>
      <c r="V83" s="20">
        <f>O83-M83</f>
        <v>-0.93100000000000005</v>
      </c>
      <c r="W83" s="20">
        <f>P83-K83</f>
        <v>2.4999999999999967E-2</v>
      </c>
    </row>
    <row r="84" spans="1:23">
      <c r="A84" s="15" t="s">
        <v>38</v>
      </c>
      <c r="B84" s="16">
        <v>9</v>
      </c>
      <c r="C84" s="15" t="s">
        <v>7</v>
      </c>
      <c r="D84" s="17">
        <f>IF(K84,L84/K84-1,"")</f>
        <v>-6.4356435643564414E-2</v>
      </c>
      <c r="E84" s="17">
        <f>IF(M84,N84/M84-1,"")</f>
        <v>2.3558082859463703E-2</v>
      </c>
      <c r="F84" s="17">
        <f>IF(O84,P84/O84-1,"")</f>
        <v>-1.6528925619834767E-2</v>
      </c>
      <c r="G84" s="17">
        <f>IF(K84,M84/K84-1,"")</f>
        <v>5.0940594059405937</v>
      </c>
      <c r="H84" s="17">
        <f>IF(K84,N84/K84-1,"")</f>
        <v>5.2376237623762369</v>
      </c>
      <c r="I84" s="17">
        <f>IF(K84,O84/K84-1,"")</f>
        <v>0.79702970297029685</v>
      </c>
      <c r="J84" s="17">
        <f>IF(K84,P84/K84-1,"")</f>
        <v>0.76732673267326712</v>
      </c>
      <c r="K84" s="18">
        <v>0.20200000000000001</v>
      </c>
      <c r="L84" s="18">
        <v>0.189</v>
      </c>
      <c r="M84" s="19">
        <v>1.2310000000000001</v>
      </c>
      <c r="N84" s="19">
        <v>1.26</v>
      </c>
      <c r="O84" s="19">
        <v>0.36299999999999999</v>
      </c>
      <c r="P84" s="19">
        <v>0.35699999999999998</v>
      </c>
      <c r="Q84" s="20">
        <f>L84-K84</f>
        <v>-1.3000000000000012E-2</v>
      </c>
      <c r="R84" s="20">
        <f>N84-M84</f>
        <v>2.8999999999999915E-2</v>
      </c>
      <c r="S84" s="20">
        <f>P84-O84</f>
        <v>-6.0000000000000053E-3</v>
      </c>
      <c r="T84" s="20">
        <f>M84-K84</f>
        <v>1.0290000000000001</v>
      </c>
      <c r="U84" s="20">
        <f>N84-K84</f>
        <v>1.0580000000000001</v>
      </c>
      <c r="V84" s="20">
        <f>O84-M84</f>
        <v>-0.8680000000000001</v>
      </c>
      <c r="W84" s="20">
        <f>P84-K84</f>
        <v>0.15499999999999997</v>
      </c>
    </row>
    <row r="85" spans="1:23">
      <c r="A85" s="15" t="s">
        <v>39</v>
      </c>
      <c r="B85" s="16">
        <v>9</v>
      </c>
      <c r="C85" s="15" t="s">
        <v>7</v>
      </c>
      <c r="D85" s="17">
        <f>IF(K85,L85/K85-1,"")</f>
        <v>-1.5723270440251569E-2</v>
      </c>
      <c r="E85" s="17">
        <f>IF(M85,N85/M85-1,"")</f>
        <v>6.1971830985915632E-2</v>
      </c>
      <c r="F85" s="17">
        <f>IF(O85,P85/O85-1,"")</f>
        <v>-1.2232415902140636E-2</v>
      </c>
      <c r="G85" s="17">
        <f>IF(K85,M85/K85-1,"")</f>
        <v>1.232704402515723</v>
      </c>
      <c r="H85" s="17">
        <f>IF(K85,N85/K85-1,"")</f>
        <v>1.3710691823899372</v>
      </c>
      <c r="I85" s="17">
        <f>IF(K85,O85/K85-1,"")</f>
        <v>2.8301886792452935E-2</v>
      </c>
      <c r="J85" s="17">
        <f>IF(K85,P85/K85-1,"")</f>
        <v>1.572327044025168E-2</v>
      </c>
      <c r="K85" s="18">
        <v>0.318</v>
      </c>
      <c r="L85" s="18">
        <v>0.313</v>
      </c>
      <c r="M85" s="19">
        <v>0.71</v>
      </c>
      <c r="N85" s="19">
        <v>0.754</v>
      </c>
      <c r="O85" s="19">
        <v>0.32700000000000001</v>
      </c>
      <c r="P85" s="19">
        <v>0.32300000000000001</v>
      </c>
      <c r="Q85" s="20">
        <f>L85-K85</f>
        <v>-5.0000000000000044E-3</v>
      </c>
      <c r="R85" s="20">
        <f>N85-M85</f>
        <v>4.4000000000000039E-2</v>
      </c>
      <c r="S85" s="20">
        <f>P85-O85</f>
        <v>-4.0000000000000036E-3</v>
      </c>
      <c r="T85" s="20">
        <f>M85-K85</f>
        <v>0.39199999999999996</v>
      </c>
      <c r="U85" s="20">
        <f>N85-K85</f>
        <v>0.436</v>
      </c>
      <c r="V85" s="20">
        <f>O85-M85</f>
        <v>-0.38299999999999995</v>
      </c>
      <c r="W85" s="20">
        <f>P85-K85</f>
        <v>5.0000000000000044E-3</v>
      </c>
    </row>
    <row r="86" spans="1:23">
      <c r="A86" s="15" t="s">
        <v>0</v>
      </c>
      <c r="B86" s="16">
        <v>10</v>
      </c>
      <c r="C86" s="15" t="s">
        <v>8</v>
      </c>
      <c r="D86" s="17">
        <f>IF(K86,L86/K86-1,"")</f>
        <v>-4.7265773457082494E-3</v>
      </c>
      <c r="E86" s="17">
        <f>IF(M86,N86/M86-1,"")</f>
        <v>-2.0039411320586065E-2</v>
      </c>
      <c r="F86" s="17">
        <f>IF(O86,P86/O86-1,"")</f>
        <v>-1.0922658522495188E-2</v>
      </c>
      <c r="G86" s="17">
        <f>IF(K86,M86/K86-1,"")</f>
        <v>-4.4931741572896144E-2</v>
      </c>
      <c r="H86" s="17">
        <f>IF(K86,N86/K86-1,"")</f>
        <v>-6.4070747242752635E-2</v>
      </c>
      <c r="I86" s="17">
        <f>IF(K86,O86/K86-1,"")</f>
        <v>-8.9385035908192689E-3</v>
      </c>
      <c r="J86" s="17">
        <f>IF(K86,P86/K86-1,"")</f>
        <v>-1.9763529890889808E-2</v>
      </c>
      <c r="K86" s="18">
        <v>2.3006020196502899</v>
      </c>
      <c r="L86" s="18">
        <v>2.2897280462627201</v>
      </c>
      <c r="M86" s="19">
        <v>2.1972319642412801</v>
      </c>
      <c r="N86" s="19">
        <v>2.1532007291431099</v>
      </c>
      <c r="O86" s="19">
        <v>2.2800380802365998</v>
      </c>
      <c r="P86" s="19">
        <v>2.2551340028678899</v>
      </c>
      <c r="Q86" s="20">
        <f>L86-K86</f>
        <v>-1.0873973387569791E-2</v>
      </c>
      <c r="R86" s="20">
        <f>N86-M86</f>
        <v>-4.4031235098170196E-2</v>
      </c>
      <c r="S86" s="20">
        <f>P86-O86</f>
        <v>-2.490407736870992E-2</v>
      </c>
      <c r="T86" s="20">
        <f>M86-K86</f>
        <v>-0.10337005540900979</v>
      </c>
      <c r="U86" s="20">
        <f>N86-K86</f>
        <v>-0.14740129050717998</v>
      </c>
      <c r="V86" s="20">
        <f>O86-M86</f>
        <v>8.2806115995319729E-2</v>
      </c>
      <c r="W86" s="20">
        <f>P86-K86</f>
        <v>-4.5468016782399978E-2</v>
      </c>
    </row>
    <row r="87" spans="1:23">
      <c r="A87" s="15" t="s">
        <v>27</v>
      </c>
      <c r="B87" s="16">
        <v>10</v>
      </c>
      <c r="C87" s="15" t="s">
        <v>8</v>
      </c>
      <c r="D87" s="17">
        <f>IF(K87,L87/K87-1,"")</f>
        <v>-3.2110666160739543E-3</v>
      </c>
      <c r="E87" s="17">
        <f>IF(M87,N87/M87-1,"")</f>
        <v>-2.1290693001688288E-2</v>
      </c>
      <c r="F87" s="17">
        <f>IF(O87,P87/O87-1,"")</f>
        <v>-1.0691575701385236E-2</v>
      </c>
      <c r="G87" s="17">
        <f>IF(K87,M87/K87-1,"")</f>
        <v>-0.10208463374300214</v>
      </c>
      <c r="H87" s="17">
        <f>IF(K87,N87/K87-1,"")</f>
        <v>-0.12120187414747841</v>
      </c>
      <c r="I87" s="17">
        <f>IF(K87,O87/K87-1,"")</f>
        <v>-2.7776666057733101E-2</v>
      </c>
      <c r="J87" s="17">
        <f>IF(K87,P87/K87-1,"")</f>
        <v>-3.817126543122995E-2</v>
      </c>
      <c r="K87" s="18">
        <v>2.3878203085724401</v>
      </c>
      <c r="L87" s="18">
        <v>2.3801528584943998</v>
      </c>
      <c r="M87" s="19">
        <v>2.1440605469277201</v>
      </c>
      <c r="N87" s="19">
        <v>2.0984120120460501</v>
      </c>
      <c r="O87" s="19">
        <v>2.3214946212553502</v>
      </c>
      <c r="P87" s="19">
        <v>2.29667418577184</v>
      </c>
      <c r="Q87" s="20">
        <f>L87-K87</f>
        <v>-7.667450078040261E-3</v>
      </c>
      <c r="R87" s="20">
        <f>N87-M87</f>
        <v>-4.5648534881669978E-2</v>
      </c>
      <c r="S87" s="20">
        <f>P87-O87</f>
        <v>-2.4820435483510206E-2</v>
      </c>
      <c r="T87" s="20">
        <f>M87-K87</f>
        <v>-0.24375976164472002</v>
      </c>
      <c r="U87" s="20">
        <f>N87-K87</f>
        <v>-0.28940829652639</v>
      </c>
      <c r="V87" s="20">
        <f>O87-M87</f>
        <v>0.17743407432763014</v>
      </c>
      <c r="W87" s="20">
        <f>P87-K87</f>
        <v>-9.1146122800600082E-2</v>
      </c>
    </row>
    <row r="88" spans="1:23">
      <c r="A88" s="15" t="s">
        <v>28</v>
      </c>
      <c r="B88" s="16">
        <v>10</v>
      </c>
      <c r="C88" s="15" t="s">
        <v>8</v>
      </c>
      <c r="D88" s="17">
        <f>IF(K88,L88/K88-1,"")</f>
        <v>-2.2333909228863247E-3</v>
      </c>
      <c r="E88" s="17">
        <f>IF(M88,N88/M88-1,"")</f>
        <v>-2.7682987134392656E-2</v>
      </c>
      <c r="F88" s="17">
        <f>IF(O88,P88/O88-1,"")</f>
        <v>-1.2828528137458828E-2</v>
      </c>
      <c r="G88" s="17">
        <f>IF(K88,M88/K88-1,"")</f>
        <v>-0.12759484571189483</v>
      </c>
      <c r="H88" s="17">
        <f>IF(K88,N88/K88-1,"")</f>
        <v>-0.15174562637403033</v>
      </c>
      <c r="I88" s="17">
        <f>IF(K88,O88/K88-1,"")</f>
        <v>-3.957388468837908E-2</v>
      </c>
      <c r="J88" s="17">
        <f>IF(K88,P88/K88-1,"")</f>
        <v>-5.1894738132604479E-2</v>
      </c>
      <c r="K88" s="18">
        <v>1.95312932060388</v>
      </c>
      <c r="L88" s="18">
        <v>1.9487672193080201</v>
      </c>
      <c r="M88" s="19">
        <v>1.70392008628605</v>
      </c>
      <c r="N88" s="19">
        <v>1.65675048845936</v>
      </c>
      <c r="O88" s="19">
        <v>1.87583640608881</v>
      </c>
      <c r="P88" s="19">
        <v>1.85177218597203</v>
      </c>
      <c r="Q88" s="20">
        <f>L88-K88</f>
        <v>-4.3621012958598993E-3</v>
      </c>
      <c r="R88" s="20">
        <f>N88-M88</f>
        <v>-4.7169597826689946E-2</v>
      </c>
      <c r="S88" s="20">
        <f>P88-O88</f>
        <v>-2.406422011678E-2</v>
      </c>
      <c r="T88" s="20">
        <f>M88-K88</f>
        <v>-0.24920923431783004</v>
      </c>
      <c r="U88" s="20">
        <f>N88-K88</f>
        <v>-0.29637883214451999</v>
      </c>
      <c r="V88" s="20">
        <f>O88-M88</f>
        <v>0.17191631980276001</v>
      </c>
      <c r="W88" s="20">
        <f>P88-K88</f>
        <v>-0.10135713463185003</v>
      </c>
    </row>
    <row r="89" spans="1:23">
      <c r="A89" s="15" t="s">
        <v>29</v>
      </c>
      <c r="B89" s="16">
        <v>10</v>
      </c>
      <c r="C89" s="15" t="s">
        <v>8</v>
      </c>
      <c r="D89" s="17">
        <f>IF(K89,L89/K89-1,"")</f>
        <v>2.4588273937602434E-3</v>
      </c>
      <c r="E89" s="17">
        <f>IF(M89,N89/M89-1,"")</f>
        <v>-1.7913327062134332E-2</v>
      </c>
      <c r="F89" s="17">
        <f>IF(O89,P89/O89-1,"")</f>
        <v>-9.6110408142924264E-3</v>
      </c>
      <c r="G89" s="17">
        <f>IF(K89,M89/K89-1,"")</f>
        <v>-9.1380542129463338E-2</v>
      </c>
      <c r="H89" s="17">
        <f>IF(K89,N89/K89-1,"")</f>
        <v>-0.10765693965331746</v>
      </c>
      <c r="I89" s="17">
        <f>IF(K89,O89/K89-1,"")</f>
        <v>-5.1357805344761753E-2</v>
      </c>
      <c r="J89" s="17">
        <f>IF(K89,P89/K89-1,"")</f>
        <v>-6.0475244195753231E-2</v>
      </c>
      <c r="K89" s="18">
        <v>1.7515273769720201</v>
      </c>
      <c r="L89" s="18">
        <v>1.7558340804674399</v>
      </c>
      <c r="M89" s="19">
        <v>1.5914718557097201</v>
      </c>
      <c r="N89" s="19">
        <v>1.5629632998482099</v>
      </c>
      <c r="O89" s="19">
        <v>1.66157277488947</v>
      </c>
      <c r="P89" s="19">
        <v>1.6456033311340901</v>
      </c>
      <c r="Q89" s="20">
        <f>L89-K89</f>
        <v>4.3067034954198391E-3</v>
      </c>
      <c r="R89" s="20">
        <f>N89-M89</f>
        <v>-2.8508555861510132E-2</v>
      </c>
      <c r="S89" s="20">
        <f>P89-O89</f>
        <v>-1.5969443755379897E-2</v>
      </c>
      <c r="T89" s="20">
        <f>M89-K89</f>
        <v>-0.16005552126230005</v>
      </c>
      <c r="U89" s="20">
        <f>N89-K89</f>
        <v>-0.18856407712381018</v>
      </c>
      <c r="V89" s="20">
        <f>O89-M89</f>
        <v>7.0100919179749921E-2</v>
      </c>
      <c r="W89" s="20">
        <f>P89-K89</f>
        <v>-0.10592404583793003</v>
      </c>
    </row>
    <row r="90" spans="1:23">
      <c r="A90" s="15" t="s">
        <v>30</v>
      </c>
      <c r="B90" s="16">
        <v>10</v>
      </c>
      <c r="C90" s="15" t="s">
        <v>8</v>
      </c>
      <c r="D90" s="17">
        <f>IF(K90,L90/K90-1,"")</f>
        <v>-4.4639171336646744E-4</v>
      </c>
      <c r="E90" s="17">
        <f>IF(M90,N90/M90-1,"")</f>
        <v>-1.3649331551650046E-2</v>
      </c>
      <c r="F90" s="17">
        <f>IF(O90,P90/O90-1,"")</f>
        <v>-7.0485033067073655E-3</v>
      </c>
      <c r="G90" s="17">
        <f>IF(K90,M90/K90-1,"")</f>
        <v>-6.4078214023899904E-2</v>
      </c>
      <c r="H90" s="17">
        <f>IF(K90,N90/K90-1,"")</f>
        <v>-7.6852920787100154E-2</v>
      </c>
      <c r="I90" s="17">
        <f>IF(K90,O90/K90-1,"")</f>
        <v>-2.5788043530887816E-2</v>
      </c>
      <c r="J90" s="17">
        <f>IF(K90,P90/K90-1,"")</f>
        <v>-3.2654779727494199E-2</v>
      </c>
      <c r="K90" s="18">
        <v>3.31733683130535</v>
      </c>
      <c r="L90" s="18">
        <v>3.3158559996334098</v>
      </c>
      <c r="M90" s="19">
        <v>3.1047678118395998</v>
      </c>
      <c r="N90" s="19">
        <v>3.06238980658491</v>
      </c>
      <c r="O90" s="19">
        <v>3.2317892046930301</v>
      </c>
      <c r="P90" s="19">
        <v>3.2090099277971702</v>
      </c>
      <c r="Q90" s="20">
        <f>L90-K90</f>
        <v>-1.4808316719401304E-3</v>
      </c>
      <c r="R90" s="20">
        <f>N90-M90</f>
        <v>-4.2378005254689821E-2</v>
      </c>
      <c r="S90" s="20">
        <f>P90-O90</f>
        <v>-2.2779276895859901E-2</v>
      </c>
      <c r="T90" s="20">
        <f>M90-K90</f>
        <v>-0.21256901946575013</v>
      </c>
      <c r="U90" s="20">
        <f>N90-K90</f>
        <v>-0.25494702472043995</v>
      </c>
      <c r="V90" s="20">
        <f>O90-M90</f>
        <v>0.12702139285343028</v>
      </c>
      <c r="W90" s="20">
        <f>P90-K90</f>
        <v>-0.10832690350817975</v>
      </c>
    </row>
    <row r="91" spans="1:23">
      <c r="A91" s="15" t="s">
        <v>31</v>
      </c>
      <c r="B91" s="16">
        <v>10</v>
      </c>
      <c r="C91" s="15" t="s">
        <v>8</v>
      </c>
      <c r="D91" s="17">
        <f>IF(K91,L91/K91-1,"")</f>
        <v>3.4230530294749872E-3</v>
      </c>
      <c r="E91" s="17">
        <f>IF(M91,N91/M91-1,"")</f>
        <v>-1.5480032855024084E-2</v>
      </c>
      <c r="F91" s="17">
        <f>IF(O91,P91/O91-1,"")</f>
        <v>-5.4022328992683333E-3</v>
      </c>
      <c r="G91" s="17">
        <f>IF(K91,M91/K91-1,"")</f>
        <v>-6.2684693802420144E-2</v>
      </c>
      <c r="H91" s="17">
        <f>IF(K91,N91/K91-1,"")</f>
        <v>-7.719436553787562E-2</v>
      </c>
      <c r="I91" s="17">
        <f>IF(K91,O91/K91-1,"")</f>
        <v>-2.9544335401696209E-2</v>
      </c>
      <c r="J91" s="17">
        <f>IF(K91,P91/K91-1,"")</f>
        <v>-3.4786962920270392E-2</v>
      </c>
      <c r="K91" s="18">
        <v>1.72034857356656</v>
      </c>
      <c r="L91" s="18">
        <v>1.72623741796306</v>
      </c>
      <c r="M91" s="19">
        <v>1.6125090499991099</v>
      </c>
      <c r="N91" s="19">
        <v>1.5875473569261001</v>
      </c>
      <c r="O91" s="19">
        <v>1.66952201830128</v>
      </c>
      <c r="P91" s="19">
        <v>1.6605028715279599</v>
      </c>
      <c r="Q91" s="20">
        <f>L91-K91</f>
        <v>5.8888443964999482E-3</v>
      </c>
      <c r="R91" s="20">
        <f>N91-M91</f>
        <v>-2.4961693073009883E-2</v>
      </c>
      <c r="S91" s="20">
        <f>P91-O91</f>
        <v>-9.0191467733200525E-3</v>
      </c>
      <c r="T91" s="20">
        <f>M91-K91</f>
        <v>-0.10783952356745008</v>
      </c>
      <c r="U91" s="20">
        <f>N91-K91</f>
        <v>-0.13280121664045996</v>
      </c>
      <c r="V91" s="20">
        <f>O91-M91</f>
        <v>5.7012968302170064E-2</v>
      </c>
      <c r="W91" s="20">
        <f>P91-K91</f>
        <v>-5.9845702038600068E-2</v>
      </c>
    </row>
    <row r="92" spans="1:23">
      <c r="A92" s="15" t="s">
        <v>32</v>
      </c>
      <c r="B92" s="16">
        <v>10</v>
      </c>
      <c r="C92" s="15" t="s">
        <v>8</v>
      </c>
      <c r="D92" s="17">
        <f>IF(K92,L92/K92-1,"")</f>
        <v>1.24966727269471E-3</v>
      </c>
      <c r="E92" s="17">
        <f>IF(M92,N92/M92-1,"")</f>
        <v>-1.5136665854517783E-2</v>
      </c>
      <c r="F92" s="17">
        <f>IF(O92,P92/O92-1,"")</f>
        <v>-5.273244466307947E-3</v>
      </c>
      <c r="G92" s="17">
        <f>IF(K92,M92/K92-1,"")</f>
        <v>-0.17361808620466612</v>
      </c>
      <c r="H92" s="17">
        <f>IF(K92,N92/K92-1,"")</f>
        <v>-0.186126753102003</v>
      </c>
      <c r="I92" s="17">
        <f>IF(K92,O92/K92-1,"")</f>
        <v>-6.9855876439387732E-2</v>
      </c>
      <c r="J92" s="17">
        <f>IF(K92,P92/K92-1,"")</f>
        <v>-7.4760753791822565E-2</v>
      </c>
      <c r="K92" s="18">
        <v>3.3200051231343899</v>
      </c>
      <c r="L92" s="18">
        <v>3.3241540248819499</v>
      </c>
      <c r="M92" s="19">
        <v>2.7435921874661102</v>
      </c>
      <c r="N92" s="19">
        <v>2.7020633492833701</v>
      </c>
      <c r="O92" s="19">
        <v>3.0880832554745798</v>
      </c>
      <c r="P92" s="19">
        <v>3.0717990375361501</v>
      </c>
      <c r="Q92" s="20">
        <f>L92-K92</f>
        <v>4.1489017475599965E-3</v>
      </c>
      <c r="R92" s="20">
        <f>N92-M92</f>
        <v>-4.1528838182740113E-2</v>
      </c>
      <c r="S92" s="20">
        <f>P92-O92</f>
        <v>-1.6284217938429713E-2</v>
      </c>
      <c r="T92" s="20">
        <f>M92-K92</f>
        <v>-0.57641293566827967</v>
      </c>
      <c r="U92" s="20">
        <f>N92-K92</f>
        <v>-0.61794177385101978</v>
      </c>
      <c r="V92" s="20">
        <f>O92-M92</f>
        <v>0.34449106800846963</v>
      </c>
      <c r="W92" s="20">
        <f>P92-K92</f>
        <v>-0.24820608559823976</v>
      </c>
    </row>
    <row r="93" spans="1:23">
      <c r="A93" s="15" t="s">
        <v>33</v>
      </c>
      <c r="B93" s="16">
        <v>10</v>
      </c>
      <c r="C93" s="15" t="s">
        <v>8</v>
      </c>
      <c r="D93" s="17">
        <f>IF(K93,L93/K93-1,"")</f>
        <v>1.3629288410059726E-3</v>
      </c>
      <c r="E93" s="17">
        <f>IF(M93,N93/M93-1,"")</f>
        <v>-1.5040852995632958E-2</v>
      </c>
      <c r="F93" s="17">
        <f>IF(O93,P93/O93-1,"")</f>
        <v>-7.21606161217625E-3</v>
      </c>
      <c r="G93" s="17">
        <f>IF(K93,M93/K93-1,"")</f>
        <v>-4.254364409156941E-3</v>
      </c>
      <c r="H93" s="17">
        <f>IF(K93,N93/K93-1,"")</f>
        <v>-1.9231228135121903E-2</v>
      </c>
      <c r="I93" s="17">
        <f>IF(K93,O93/K93-1,"")</f>
        <v>-2.1786802168536346E-3</v>
      </c>
      <c r="J93" s="17">
        <f>IF(K93,P93/K93-1,"")</f>
        <v>-9.3790203383518067E-3</v>
      </c>
      <c r="K93" s="18">
        <v>1.5325863457244699</v>
      </c>
      <c r="L93" s="18">
        <v>1.5346751518563899</v>
      </c>
      <c r="M93" s="19">
        <v>1.5260661649212599</v>
      </c>
      <c r="N93" s="19">
        <v>1.5031128280730699</v>
      </c>
      <c r="O93" s="19">
        <v>1.5292473301724201</v>
      </c>
      <c r="P93" s="19">
        <v>1.51821218721764</v>
      </c>
      <c r="Q93" s="20">
        <f>L93-K93</f>
        <v>2.0888061319199736E-3</v>
      </c>
      <c r="R93" s="20">
        <f>N93-M93</f>
        <v>-2.2953336848190009E-2</v>
      </c>
      <c r="S93" s="20">
        <f>P93-O93</f>
        <v>-1.1035142954780142E-2</v>
      </c>
      <c r="T93" s="20">
        <f>M93-K93</f>
        <v>-6.5201808032100406E-3</v>
      </c>
      <c r="U93" s="20">
        <f>N93-K93</f>
        <v>-2.947351765140005E-2</v>
      </c>
      <c r="V93" s="20">
        <f>O93-M93</f>
        <v>3.1811652511601896E-3</v>
      </c>
      <c r="W93" s="20">
        <f>P93-K93</f>
        <v>-1.4374158506829993E-2</v>
      </c>
    </row>
    <row r="94" spans="1:23">
      <c r="A94" s="15" t="s">
        <v>34</v>
      </c>
      <c r="B94" s="16">
        <v>10</v>
      </c>
      <c r="C94" s="15" t="s">
        <v>8</v>
      </c>
      <c r="D94" s="17">
        <f>IF(K94,L94/K94-1,"")</f>
        <v>1.1671031245501062E-2</v>
      </c>
      <c r="E94" s="17">
        <f>IF(M94,N94/M94-1,"")</f>
        <v>-1.0058595089367905E-2</v>
      </c>
      <c r="F94" s="17">
        <f>IF(O94,P94/O94-1,"")</f>
        <v>-3.3298690946711451E-3</v>
      </c>
      <c r="G94" s="17">
        <f>IF(K94,M94/K94-1,"")</f>
        <v>1.5656444472059272E-2</v>
      </c>
      <c r="H94" s="17">
        <f>IF(K94,N94/K94-1,"")</f>
        <v>5.4403675472076696E-3</v>
      </c>
      <c r="I94" s="17">
        <f>IF(K94,O94/K94-1,"")</f>
        <v>1.2440192984679577E-2</v>
      </c>
      <c r="J94" s="17">
        <f>IF(K94,P94/K94-1,"")</f>
        <v>9.0688996758570006E-3</v>
      </c>
      <c r="K94" s="18">
        <v>1.60992099897282</v>
      </c>
      <c r="L94" s="18">
        <v>1.6287104372546199</v>
      </c>
      <c r="M94" s="19">
        <v>1.6351266376976401</v>
      </c>
      <c r="N94" s="19">
        <v>1.6186795609292</v>
      </c>
      <c r="O94" s="19">
        <v>1.62994872689013</v>
      </c>
      <c r="P94" s="19">
        <v>1.6245212109985601</v>
      </c>
      <c r="Q94" s="20">
        <f>L94-K94</f>
        <v>1.8789438281799908E-2</v>
      </c>
      <c r="R94" s="20">
        <f>N94-M94</f>
        <v>-1.644707676844015E-2</v>
      </c>
      <c r="S94" s="20">
        <f>P94-O94</f>
        <v>-5.4275158915699784E-3</v>
      </c>
      <c r="T94" s="20">
        <f>M94-K94</f>
        <v>2.5205638724820068E-2</v>
      </c>
      <c r="U94" s="20">
        <f>N94-K94</f>
        <v>8.7585619563799177E-3</v>
      </c>
      <c r="V94" s="20">
        <f>O94-M94</f>
        <v>-5.1779108075100666E-3</v>
      </c>
      <c r="W94" s="20">
        <f>P94-K94</f>
        <v>1.4600212025740023E-2</v>
      </c>
    </row>
    <row r="95" spans="1:23">
      <c r="A95" s="15" t="s">
        <v>35</v>
      </c>
      <c r="B95" s="16">
        <v>10</v>
      </c>
      <c r="C95" s="15" t="s">
        <v>8</v>
      </c>
      <c r="D95" s="17">
        <f>IF(K95,L95/K95-1,"")</f>
        <v>5.4466567200028848E-4</v>
      </c>
      <c r="E95" s="17">
        <f>IF(M95,N95/M95-1,"")</f>
        <v>-5.9416596222340301E-3</v>
      </c>
      <c r="F95" s="17">
        <f>IF(O95,P95/O95-1,"")</f>
        <v>-7.7276703256347057E-3</v>
      </c>
      <c r="G95" s="17">
        <f>IF(K95,M95/K95-1,"")</f>
        <v>-5.5963841179208496E-3</v>
      </c>
      <c r="H95" s="17">
        <f>IF(K95,N95/K95-1,"")</f>
        <v>-1.1504791930610936E-2</v>
      </c>
      <c r="I95" s="17">
        <f>IF(K95,O95/K95-1,"")</f>
        <v>-1.8614373371791948E-2</v>
      </c>
      <c r="J95" s="17">
        <f>IF(K95,P95/K95-1,"")</f>
        <v>-2.6198197956691205E-2</v>
      </c>
      <c r="K95" s="18">
        <v>1.6897192476994001</v>
      </c>
      <c r="L95" s="18">
        <v>1.69063957976894</v>
      </c>
      <c r="M95" s="19">
        <v>1.68026292973783</v>
      </c>
      <c r="N95" s="19">
        <v>1.67027937933347</v>
      </c>
      <c r="O95" s="19">
        <v>1.65826618272922</v>
      </c>
      <c r="P95" s="19">
        <v>1.6454516483569399</v>
      </c>
      <c r="Q95" s="20">
        <f>L95-K95</f>
        <v>9.2033206953989755E-4</v>
      </c>
      <c r="R95" s="20">
        <f>N95-M95</f>
        <v>-9.9835504043599421E-3</v>
      </c>
      <c r="S95" s="20">
        <f>P95-O95</f>
        <v>-1.2814534372280084E-2</v>
      </c>
      <c r="T95" s="20">
        <f>M95-K95</f>
        <v>-9.4563179615700932E-3</v>
      </c>
      <c r="U95" s="20">
        <f>N95-K95</f>
        <v>-1.9439868365930035E-2</v>
      </c>
      <c r="V95" s="20">
        <f>O95-M95</f>
        <v>-2.1996747008609985E-2</v>
      </c>
      <c r="W95" s="20">
        <f>P95-K95</f>
        <v>-4.4267599342460162E-2</v>
      </c>
    </row>
    <row r="96" spans="1:23">
      <c r="A96" s="15" t="s">
        <v>36</v>
      </c>
      <c r="B96" s="16">
        <v>10</v>
      </c>
      <c r="C96" s="15" t="s">
        <v>8</v>
      </c>
      <c r="D96" s="17">
        <f>IF(K96,L96/K96-1,"")</f>
        <v>-9.3419088154333974E-4</v>
      </c>
      <c r="E96" s="17">
        <f>IF(M96,N96/M96-1,"")</f>
        <v>-1.9289323396165847E-2</v>
      </c>
      <c r="F96" s="17">
        <f>IF(O96,P96/O96-1,"")</f>
        <v>-6.6898057570821123E-3</v>
      </c>
      <c r="G96" s="17">
        <f>IF(K96,M96/K96-1,"")</f>
        <v>-5.8878895250880636E-2</v>
      </c>
      <c r="H96" s="17">
        <f>IF(K96,N96/K96-1,"")</f>
        <v>-7.7032484595343287E-2</v>
      </c>
      <c r="I96" s="17">
        <f>IF(K96,O96/K96-1,"")</f>
        <v>-1.5605120439078801E-2</v>
      </c>
      <c r="J96" s="17">
        <f>IF(K96,P96/K96-1,"")</f>
        <v>-2.2190530971607614E-2</v>
      </c>
      <c r="K96" s="18">
        <v>1.6346350149846001</v>
      </c>
      <c r="L96" s="18">
        <v>1.6331079538589499</v>
      </c>
      <c r="M96" s="19">
        <v>1.5383895111639001</v>
      </c>
      <c r="N96" s="19">
        <v>1.5087150183737901</v>
      </c>
      <c r="O96" s="19">
        <v>1.60912633870183</v>
      </c>
      <c r="P96" s="19">
        <v>1.5983615960573101</v>
      </c>
      <c r="Q96" s="20">
        <f>L96-K96</f>
        <v>-1.5270611256501532E-3</v>
      </c>
      <c r="R96" s="20">
        <f>N96-M96</f>
        <v>-2.967449279011003E-2</v>
      </c>
      <c r="S96" s="20">
        <f>P96-O96</f>
        <v>-1.0764742644519876E-2</v>
      </c>
      <c r="T96" s="20">
        <f>M96-K96</f>
        <v>-9.6245503820699962E-2</v>
      </c>
      <c r="U96" s="20">
        <f>N96-K96</f>
        <v>-0.12591999661080999</v>
      </c>
      <c r="V96" s="20">
        <f>O96-M96</f>
        <v>7.0736827537929869E-2</v>
      </c>
      <c r="W96" s="20">
        <f>P96-K96</f>
        <v>-3.6273418927289969E-2</v>
      </c>
    </row>
    <row r="97" spans="1:23">
      <c r="A97" s="15" t="s">
        <v>37</v>
      </c>
      <c r="B97" s="16">
        <v>10</v>
      </c>
      <c r="C97" s="15" t="s">
        <v>8</v>
      </c>
      <c r="D97" s="17">
        <f>IF(K97,L97/K97-1,"")</f>
        <v>-3.607946762825831E-4</v>
      </c>
      <c r="E97" s="17">
        <f>IF(M97,N97/M97-1,"")</f>
        <v>-1.6625757111784045E-2</v>
      </c>
      <c r="F97" s="17">
        <f>IF(O97,P97/O97-1,"")</f>
        <v>-6.5955015146903495E-3</v>
      </c>
      <c r="G97" s="17">
        <f>IF(K97,M97/K97-1,"")</f>
        <v>-0.12599996378327727</v>
      </c>
      <c r="H97" s="17">
        <f>IF(K97,N97/K97-1,"")</f>
        <v>-0.14053087610110693</v>
      </c>
      <c r="I97" s="17">
        <f>IF(K97,O97/K97-1,"")</f>
        <v>-4.2055575987597238E-2</v>
      </c>
      <c r="J97" s="17">
        <f>IF(K97,P97/K97-1,"")</f>
        <v>-4.8373699887160226E-2</v>
      </c>
      <c r="K97" s="18">
        <v>2.9073700955563999</v>
      </c>
      <c r="L97" s="18">
        <v>2.9063211319039399</v>
      </c>
      <c r="M97" s="19">
        <v>2.5410415688117101</v>
      </c>
      <c r="N97" s="19">
        <v>2.4987948288777</v>
      </c>
      <c r="O97" s="19">
        <v>2.7850989715786598</v>
      </c>
      <c r="P97" s="19">
        <v>2.7667298470930501</v>
      </c>
      <c r="Q97" s="20">
        <f>L97-K97</f>
        <v>-1.0489636524599888E-3</v>
      </c>
      <c r="R97" s="20">
        <f>N97-M97</f>
        <v>-4.2246739934010069E-2</v>
      </c>
      <c r="S97" s="20">
        <f>P97-O97</f>
        <v>-1.8369124485609678E-2</v>
      </c>
      <c r="T97" s="20">
        <f>M97-K97</f>
        <v>-0.36632852674468985</v>
      </c>
      <c r="U97" s="20">
        <f>N97-K97</f>
        <v>-0.40857526667869992</v>
      </c>
      <c r="V97" s="20">
        <f>O97-M97</f>
        <v>0.24405740276694976</v>
      </c>
      <c r="W97" s="20">
        <f>P97-K97</f>
        <v>-0.14064024846334977</v>
      </c>
    </row>
    <row r="98" spans="1:23">
      <c r="A98" s="15" t="s">
        <v>38</v>
      </c>
      <c r="B98" s="16">
        <v>10</v>
      </c>
      <c r="C98" s="15" t="s">
        <v>8</v>
      </c>
      <c r="D98" s="17">
        <f>IF(K98,L98/K98-1,"")</f>
        <v>-1.9419585787400218E-3</v>
      </c>
      <c r="E98" s="17">
        <f>IF(M98,N98/M98-1,"")</f>
        <v>-1.5832824644727239E-2</v>
      </c>
      <c r="F98" s="17">
        <f>IF(O98,P98/O98-1,"")</f>
        <v>-8.5345867509464268E-3</v>
      </c>
      <c r="G98" s="17">
        <f>IF(K98,M98/K98-1,"")</f>
        <v>-7.1987186899818756E-2</v>
      </c>
      <c r="H98" s="17">
        <f>IF(K98,N98/K98-1,"")</f>
        <v>-8.6680251037693834E-2</v>
      </c>
      <c r="I98" s="17">
        <f>IF(K98,O98/K98-1,"")</f>
        <v>-2.9383141773442367E-2</v>
      </c>
      <c r="J98" s="17">
        <f>IF(K98,P98/K98-1,"")</f>
        <v>-3.766695555190791E-2</v>
      </c>
      <c r="K98" s="18">
        <v>2.3407357569898899</v>
      </c>
      <c r="L98" s="18">
        <v>2.3361901451060398</v>
      </c>
      <c r="M98" s="19">
        <v>2.1722327745683701</v>
      </c>
      <c r="N98" s="19">
        <v>2.1378401939610998</v>
      </c>
      <c r="O98" s="19">
        <v>2.2719575863880901</v>
      </c>
      <c r="P98" s="19">
        <v>2.2525673672725901</v>
      </c>
      <c r="Q98" s="20">
        <f>L98-K98</f>
        <v>-4.5456118838500537E-3</v>
      </c>
      <c r="R98" s="20">
        <f>N98-M98</f>
        <v>-3.439258060727024E-2</v>
      </c>
      <c r="S98" s="20">
        <f>P98-O98</f>
        <v>-1.9390219115499985E-2</v>
      </c>
      <c r="T98" s="20">
        <f>M98-K98</f>
        <v>-0.16850298242151984</v>
      </c>
      <c r="U98" s="20">
        <f>N98-K98</f>
        <v>-0.20289556302879008</v>
      </c>
      <c r="V98" s="20">
        <f>O98-M98</f>
        <v>9.9724811819720038E-2</v>
      </c>
      <c r="W98" s="20">
        <f>P98-K98</f>
        <v>-8.8168389717299789E-2</v>
      </c>
    </row>
    <row r="99" spans="1:23">
      <c r="A99" s="15" t="s">
        <v>39</v>
      </c>
      <c r="B99" s="16">
        <v>10</v>
      </c>
      <c r="C99" s="15" t="s">
        <v>8</v>
      </c>
      <c r="D99" s="17">
        <f>IF(K99,L99/K99-1,"")</f>
        <v>1.8003827920720639E-3</v>
      </c>
      <c r="E99" s="17">
        <f>IF(M99,N99/M99-1,"")</f>
        <v>-2.3095926803817668E-2</v>
      </c>
      <c r="F99" s="17">
        <f>IF(O99,P99/O99-1,"")</f>
        <v>-5.4129013444386143E-3</v>
      </c>
      <c r="G99" s="17">
        <f>IF(K99,M99/K99-1,"")</f>
        <v>-0.13006722952922245</v>
      </c>
      <c r="H99" s="17">
        <f>IF(K99,N99/K99-1,"")</f>
        <v>-0.15015913312025786</v>
      </c>
      <c r="I99" s="17">
        <f>IF(K99,O99/K99-1,"")</f>
        <v>-3.6581492889047551E-2</v>
      </c>
      <c r="J99" s="17">
        <f>IF(K99,P99/K99-1,"")</f>
        <v>-4.1796382221445549E-2</v>
      </c>
      <c r="K99" s="18">
        <v>1.92846892664655</v>
      </c>
      <c r="L99" s="18">
        <v>1.93194090891713</v>
      </c>
      <c r="M99" s="19">
        <v>1.6776383161244399</v>
      </c>
      <c r="N99" s="19">
        <v>1.63889170437195</v>
      </c>
      <c r="O99" s="19">
        <v>1.8579226543196801</v>
      </c>
      <c r="P99" s="19">
        <v>1.84786590228625</v>
      </c>
      <c r="Q99" s="20">
        <f>L99-K99</f>
        <v>3.4719822705799874E-3</v>
      </c>
      <c r="R99" s="20">
        <f>N99-M99</f>
        <v>-3.8746611752489946E-2</v>
      </c>
      <c r="S99" s="20">
        <f>P99-O99</f>
        <v>-1.0056752033430039E-2</v>
      </c>
      <c r="T99" s="20">
        <f>M99-K99</f>
        <v>-0.25083061052211009</v>
      </c>
      <c r="U99" s="20">
        <f>N99-K99</f>
        <v>-0.28957722227460003</v>
      </c>
      <c r="V99" s="20">
        <f>O99-M99</f>
        <v>0.18028433819524015</v>
      </c>
      <c r="W99" s="20">
        <f>P99-K99</f>
        <v>-8.060302436029998E-2</v>
      </c>
    </row>
    <row r="100" spans="1:23">
      <c r="A100" s="15" t="s">
        <v>0</v>
      </c>
      <c r="B100" s="16">
        <v>11</v>
      </c>
      <c r="C100" s="15" t="s">
        <v>9</v>
      </c>
      <c r="D100" s="17">
        <f>IF(K100,L100/K100-1,"")</f>
        <v>7.7701563259664486E-3</v>
      </c>
      <c r="E100" s="17">
        <f>IF(M100,N100/M100-1,"")</f>
        <v>-3.279899222570104E-3</v>
      </c>
      <c r="F100" s="17">
        <f>IF(O100,P100/O100-1,"")</f>
        <v>9.9423243476071121E-4</v>
      </c>
      <c r="G100" s="17">
        <f>IF(K100,M100/K100-1,"")</f>
        <v>-2.8631524476019576E-2</v>
      </c>
      <c r="H100" s="17">
        <f>IF(K100,N100/K100-1,"")</f>
        <v>-3.181751518371978E-2</v>
      </c>
      <c r="I100" s="17">
        <f>IF(K100,O100/K100-1,"")</f>
        <v>-3.3831745013639059E-2</v>
      </c>
      <c r="J100" s="17">
        <f>IF(K100,P100/K100-1,"")</f>
        <v>-3.2871149197095439E-2</v>
      </c>
      <c r="K100" s="18">
        <v>2.04512603509859</v>
      </c>
      <c r="L100" s="18">
        <v>2.06101698409761</v>
      </c>
      <c r="M100" s="19">
        <v>1.98657095896812</v>
      </c>
      <c r="N100" s="19">
        <v>1.9800552064242201</v>
      </c>
      <c r="O100" s="19">
        <v>1.9759358525583799</v>
      </c>
      <c r="P100" s="19">
        <v>1.977900392072</v>
      </c>
      <c r="Q100" s="20">
        <f>L100-K100</f>
        <v>1.5890948999019994E-2</v>
      </c>
      <c r="R100" s="20">
        <f>N100-M100</f>
        <v>-6.5157525438999109E-3</v>
      </c>
      <c r="S100" s="20">
        <f>P100-O100</f>
        <v>1.9645395136200783E-3</v>
      </c>
      <c r="T100" s="20">
        <f>M100-K100</f>
        <v>-5.8555076130470063E-2</v>
      </c>
      <c r="U100" s="20">
        <f>N100-K100</f>
        <v>-6.5070828674369974E-2</v>
      </c>
      <c r="V100" s="20">
        <f>O100-M100</f>
        <v>-1.063510640974008E-2</v>
      </c>
      <c r="W100" s="20">
        <f>P100-K100</f>
        <v>-6.7225643026590065E-2</v>
      </c>
    </row>
    <row r="101" spans="1:23">
      <c r="A101" s="15" t="s">
        <v>27</v>
      </c>
      <c r="B101" s="16">
        <v>11</v>
      </c>
      <c r="C101" s="15" t="s">
        <v>9</v>
      </c>
      <c r="D101" s="17">
        <f>IF(K101,L101/K101-1,"")</f>
        <v>-7.3856439434016874E-4</v>
      </c>
      <c r="E101" s="17">
        <f>IF(M101,N101/M101-1,"")</f>
        <v>-2.0768964717695404E-2</v>
      </c>
      <c r="F101" s="17">
        <f>IF(O101,P101/O101-1,"")</f>
        <v>-9.3861332557597654E-3</v>
      </c>
      <c r="G101" s="17">
        <f>IF(K101,M101/K101-1,"")</f>
        <v>-0.11115601210283166</v>
      </c>
      <c r="H101" s="17">
        <f>IF(K101,N101/K101-1,"")</f>
        <v>-0.12961638152700361</v>
      </c>
      <c r="I101" s="17">
        <f>IF(K101,O101/K101-1,"")</f>
        <v>-4.1024629767738796E-2</v>
      </c>
      <c r="J101" s="17">
        <f>IF(K101,P101/K101-1,"")</f>
        <v>-5.0025700381730265E-2</v>
      </c>
      <c r="K101" s="18">
        <v>2.3772695795451999</v>
      </c>
      <c r="L101" s="18">
        <v>2.3755138128779998</v>
      </c>
      <c r="M101" s="19">
        <v>2.1130217733895802</v>
      </c>
      <c r="N101" s="19">
        <v>2.0691364987303298</v>
      </c>
      <c r="O101" s="19">
        <v>2.2797429751862501</v>
      </c>
      <c r="P101" s="19">
        <v>2.2583450038322699</v>
      </c>
      <c r="Q101" s="20">
        <f>L101-K101</f>
        <v>-1.7557666672001204E-3</v>
      </c>
      <c r="R101" s="20">
        <f>N101-M101</f>
        <v>-4.3885274659250406E-2</v>
      </c>
      <c r="S101" s="20">
        <f>P101-O101</f>
        <v>-2.139797135398025E-2</v>
      </c>
      <c r="T101" s="20">
        <f>M101-K101</f>
        <v>-0.26424780615561971</v>
      </c>
      <c r="U101" s="20">
        <f>N101-K101</f>
        <v>-0.30813308081487012</v>
      </c>
      <c r="V101" s="20">
        <f>O101-M101</f>
        <v>0.16672120179666994</v>
      </c>
      <c r="W101" s="20">
        <f>P101-K101</f>
        <v>-0.11892457571293003</v>
      </c>
    </row>
    <row r="102" spans="1:23">
      <c r="A102" s="15" t="s">
        <v>28</v>
      </c>
      <c r="B102" s="16">
        <v>11</v>
      </c>
      <c r="C102" s="15" t="s">
        <v>9</v>
      </c>
      <c r="D102" s="17" t="str">
        <f>IF(K102,L102/K102-1,"")</f>
        <v/>
      </c>
      <c r="E102" s="17" t="str">
        <f>IF(M102,N102/M102-1,"")</f>
        <v/>
      </c>
      <c r="F102" s="17" t="str">
        <f>IF(O102,P102/O102-1,"")</f>
        <v/>
      </c>
      <c r="G102" s="17" t="str">
        <f>IF(K102,M102/K102-1,"")</f>
        <v/>
      </c>
      <c r="H102" s="17" t="str">
        <f>IF(K102,N102/K102-1,"")</f>
        <v/>
      </c>
      <c r="I102" s="17" t="str">
        <f>IF(K102,O102/K102-1,"")</f>
        <v/>
      </c>
      <c r="J102" s="17" t="str">
        <f>IF(K102,P102/K102-1,"")</f>
        <v/>
      </c>
      <c r="K102" s="18"/>
      <c r="L102" s="18"/>
      <c r="M102" s="19"/>
      <c r="N102" s="19"/>
      <c r="O102" s="19"/>
      <c r="P102" s="19"/>
      <c r="Q102" s="20">
        <f>L102-K102</f>
        <v>0</v>
      </c>
      <c r="R102" s="20">
        <f>N102-M102</f>
        <v>0</v>
      </c>
      <c r="S102" s="20">
        <f>P102-O102</f>
        <v>0</v>
      </c>
      <c r="T102" s="20">
        <f>M102-K102</f>
        <v>0</v>
      </c>
      <c r="U102" s="20">
        <f>N102-K102</f>
        <v>0</v>
      </c>
      <c r="V102" s="20">
        <f>O102-M102</f>
        <v>0</v>
      </c>
      <c r="W102" s="20">
        <f>P102-K102</f>
        <v>0</v>
      </c>
    </row>
    <row r="103" spans="1:23">
      <c r="A103" s="15" t="s">
        <v>29</v>
      </c>
      <c r="B103" s="16">
        <v>11</v>
      </c>
      <c r="C103" s="15" t="s">
        <v>9</v>
      </c>
      <c r="D103" s="17" t="str">
        <f>IF(K103,L103/K103-1,"")</f>
        <v/>
      </c>
      <c r="E103" s="17" t="str">
        <f>IF(M103,N103/M103-1,"")</f>
        <v/>
      </c>
      <c r="F103" s="17" t="str">
        <f>IF(O103,P103/O103-1,"")</f>
        <v/>
      </c>
      <c r="G103" s="17" t="str">
        <f>IF(K103,M103/K103-1,"")</f>
        <v/>
      </c>
      <c r="H103" s="17" t="str">
        <f>IF(K103,N103/K103-1,"")</f>
        <v/>
      </c>
      <c r="I103" s="17" t="str">
        <f>IF(K103,O103/K103-1,"")</f>
        <v/>
      </c>
      <c r="J103" s="17" t="str">
        <f>IF(K103,P103/K103-1,"")</f>
        <v/>
      </c>
      <c r="K103" s="18"/>
      <c r="L103" s="18"/>
      <c r="M103" s="19"/>
      <c r="N103" s="19"/>
      <c r="O103" s="19"/>
      <c r="P103" s="19"/>
      <c r="Q103" s="20">
        <f>L103-K103</f>
        <v>0</v>
      </c>
      <c r="R103" s="20">
        <f>N103-M103</f>
        <v>0</v>
      </c>
      <c r="S103" s="20">
        <f>P103-O103</f>
        <v>0</v>
      </c>
      <c r="T103" s="20">
        <f>M103-K103</f>
        <v>0</v>
      </c>
      <c r="U103" s="20">
        <f>N103-K103</f>
        <v>0</v>
      </c>
      <c r="V103" s="20">
        <f>O103-M103</f>
        <v>0</v>
      </c>
      <c r="W103" s="20">
        <f>P103-K103</f>
        <v>0</v>
      </c>
    </row>
    <row r="104" spans="1:23">
      <c r="A104" s="15" t="s">
        <v>30</v>
      </c>
      <c r="B104" s="16">
        <v>11</v>
      </c>
      <c r="C104" s="15" t="s">
        <v>9</v>
      </c>
      <c r="D104" s="17">
        <f>IF(K104,L104/K104-1,"")</f>
        <v>4.2558201174580645E-4</v>
      </c>
      <c r="E104" s="17">
        <f>IF(M104,N104/M104-1,"")</f>
        <v>-1.0899905631017948E-2</v>
      </c>
      <c r="F104" s="17">
        <f>IF(O104,P104/O104-1,"")</f>
        <v>-1.1275756791394809E-2</v>
      </c>
      <c r="G104" s="17">
        <f>IF(K104,M104/K104-1,"")</f>
        <v>-5.0058777460227799E-2</v>
      </c>
      <c r="H104" s="17">
        <f>IF(K104,N104/K104-1,"")</f>
        <v>-6.0413047140925213E-2</v>
      </c>
      <c r="I104" s="17">
        <f>IF(K104,O104/K104-1,"")</f>
        <v>-4.800145190615468E-2</v>
      </c>
      <c r="J104" s="17">
        <f>IF(K104,P104/K104-1,"")</f>
        <v>-5.8735956000221856E-2</v>
      </c>
      <c r="K104" s="18">
        <v>3.0689056431491402</v>
      </c>
      <c r="L104" s="18">
        <v>3.0702117141866099</v>
      </c>
      <c r="M104" s="19">
        <v>2.9152799785123</v>
      </c>
      <c r="N104" s="19">
        <v>2.8835037018585199</v>
      </c>
      <c r="O104" s="19">
        <v>2.9215937165149901</v>
      </c>
      <c r="P104" s="19">
        <v>2.8886505363242998</v>
      </c>
      <c r="Q104" s="20">
        <f>L104-K104</f>
        <v>1.3060710374697138E-3</v>
      </c>
      <c r="R104" s="20">
        <f>N104-M104</f>
        <v>-3.1776276653780133E-2</v>
      </c>
      <c r="S104" s="20">
        <f>P104-O104</f>
        <v>-3.2943180190690313E-2</v>
      </c>
      <c r="T104" s="20">
        <f>M104-K104</f>
        <v>-0.15362566463684013</v>
      </c>
      <c r="U104" s="20">
        <f>N104-K104</f>
        <v>-0.18540194129062026</v>
      </c>
      <c r="V104" s="20">
        <f>O104-M104</f>
        <v>6.3137380026900836E-3</v>
      </c>
      <c r="W104" s="20">
        <f>P104-K104</f>
        <v>-0.18025510682484036</v>
      </c>
    </row>
    <row r="105" spans="1:23">
      <c r="A105" s="15" t="s">
        <v>31</v>
      </c>
      <c r="B105" s="16">
        <v>11</v>
      </c>
      <c r="C105" s="15" t="s">
        <v>9</v>
      </c>
      <c r="D105" s="17" t="str">
        <f>IF(K105,L105/K105-1,"")</f>
        <v/>
      </c>
      <c r="E105" s="17" t="str">
        <f>IF(M105,N105/M105-1,"")</f>
        <v/>
      </c>
      <c r="F105" s="17" t="str">
        <f>IF(O105,P105/O105-1,"")</f>
        <v/>
      </c>
      <c r="G105" s="17" t="str">
        <f>IF(K105,M105/K105-1,"")</f>
        <v/>
      </c>
      <c r="H105" s="17" t="str">
        <f>IF(K105,N105/K105-1,"")</f>
        <v/>
      </c>
      <c r="I105" s="17" t="str">
        <f>IF(K105,O105/K105-1,"")</f>
        <v/>
      </c>
      <c r="J105" s="17" t="str">
        <f>IF(K105,P105/K105-1,"")</f>
        <v/>
      </c>
      <c r="K105" s="18"/>
      <c r="L105" s="18"/>
      <c r="M105" s="19"/>
      <c r="N105" s="19"/>
      <c r="O105" s="19"/>
      <c r="P105" s="19"/>
      <c r="Q105" s="20">
        <f>L105-K105</f>
        <v>0</v>
      </c>
      <c r="R105" s="20">
        <f>N105-M105</f>
        <v>0</v>
      </c>
      <c r="S105" s="20">
        <f>P105-O105</f>
        <v>0</v>
      </c>
      <c r="T105" s="20">
        <f>M105-K105</f>
        <v>0</v>
      </c>
      <c r="U105" s="20">
        <f>N105-K105</f>
        <v>0</v>
      </c>
      <c r="V105" s="20">
        <f>O105-M105</f>
        <v>0</v>
      </c>
      <c r="W105" s="20">
        <f>P105-K105</f>
        <v>0</v>
      </c>
    </row>
    <row r="106" spans="1:23">
      <c r="A106" s="15" t="s">
        <v>32</v>
      </c>
      <c r="B106" s="16">
        <v>11</v>
      </c>
      <c r="C106" s="15" t="s">
        <v>9</v>
      </c>
      <c r="D106" s="17" t="str">
        <f>IF(K106,L106/K106-1,"")</f>
        <v/>
      </c>
      <c r="E106" s="17" t="str">
        <f>IF(M106,N106/M106-1,"")</f>
        <v/>
      </c>
      <c r="F106" s="17" t="str">
        <f>IF(O106,P106/O106-1,"")</f>
        <v/>
      </c>
      <c r="G106" s="17" t="str">
        <f>IF(K106,M106/K106-1,"")</f>
        <v/>
      </c>
      <c r="H106" s="17" t="str">
        <f>IF(K106,N106/K106-1,"")</f>
        <v/>
      </c>
      <c r="I106" s="17" t="str">
        <f>IF(K106,O106/K106-1,"")</f>
        <v/>
      </c>
      <c r="J106" s="17" t="str">
        <f>IF(K106,P106/K106-1,"")</f>
        <v/>
      </c>
      <c r="K106" s="18"/>
      <c r="L106" s="18"/>
      <c r="M106" s="19"/>
      <c r="N106" s="19"/>
      <c r="O106" s="19"/>
      <c r="P106" s="19"/>
      <c r="Q106" s="20">
        <f>L106-K106</f>
        <v>0</v>
      </c>
      <c r="R106" s="20">
        <f>N106-M106</f>
        <v>0</v>
      </c>
      <c r="S106" s="20">
        <f>P106-O106</f>
        <v>0</v>
      </c>
      <c r="T106" s="20">
        <f>M106-K106</f>
        <v>0</v>
      </c>
      <c r="U106" s="20">
        <f>N106-K106</f>
        <v>0</v>
      </c>
      <c r="V106" s="20">
        <f>O106-M106</f>
        <v>0</v>
      </c>
      <c r="W106" s="20">
        <f>P106-K106</f>
        <v>0</v>
      </c>
    </row>
    <row r="107" spans="1:23">
      <c r="A107" s="15" t="s">
        <v>33</v>
      </c>
      <c r="B107" s="16">
        <v>11</v>
      </c>
      <c r="C107" s="15" t="s">
        <v>9</v>
      </c>
      <c r="D107" s="17" t="str">
        <f>IF(K107,L107/K107-1,"")</f>
        <v/>
      </c>
      <c r="E107" s="17" t="str">
        <f>IF(M107,N107/M107-1,"")</f>
        <v/>
      </c>
      <c r="F107" s="17" t="str">
        <f>IF(O107,P107/O107-1,"")</f>
        <v/>
      </c>
      <c r="G107" s="17" t="str">
        <f>IF(K107,M107/K107-1,"")</f>
        <v/>
      </c>
      <c r="H107" s="17" t="str">
        <f>IF(K107,N107/K107-1,"")</f>
        <v/>
      </c>
      <c r="I107" s="17" t="str">
        <f>IF(K107,O107/K107-1,"")</f>
        <v/>
      </c>
      <c r="J107" s="17" t="str">
        <f>IF(K107,P107/K107-1,"")</f>
        <v/>
      </c>
      <c r="K107" s="18"/>
      <c r="L107" s="18"/>
      <c r="M107" s="19"/>
      <c r="N107" s="19"/>
      <c r="O107" s="19"/>
      <c r="P107" s="19"/>
      <c r="Q107" s="20">
        <f>L107-K107</f>
        <v>0</v>
      </c>
      <c r="R107" s="20">
        <f>N107-M107</f>
        <v>0</v>
      </c>
      <c r="S107" s="20">
        <f>P107-O107</f>
        <v>0</v>
      </c>
      <c r="T107" s="20">
        <f>M107-K107</f>
        <v>0</v>
      </c>
      <c r="U107" s="20">
        <f>N107-K107</f>
        <v>0</v>
      </c>
      <c r="V107" s="20">
        <f>O107-M107</f>
        <v>0</v>
      </c>
      <c r="W107" s="20">
        <f>P107-K107</f>
        <v>0</v>
      </c>
    </row>
    <row r="108" spans="1:23">
      <c r="A108" s="15" t="s">
        <v>34</v>
      </c>
      <c r="B108" s="16">
        <v>11</v>
      </c>
      <c r="C108" s="15" t="s">
        <v>9</v>
      </c>
      <c r="D108" s="17" t="str">
        <f>IF(K108,L108/K108-1,"")</f>
        <v/>
      </c>
      <c r="E108" s="17" t="str">
        <f>IF(M108,N108/M108-1,"")</f>
        <v/>
      </c>
      <c r="F108" s="17" t="str">
        <f>IF(O108,P108/O108-1,"")</f>
        <v/>
      </c>
      <c r="G108" s="17" t="str">
        <f>IF(K108,M108/K108-1,"")</f>
        <v/>
      </c>
      <c r="H108" s="17" t="str">
        <f>IF(K108,N108/K108-1,"")</f>
        <v/>
      </c>
      <c r="I108" s="17" t="str">
        <f>IF(K108,O108/K108-1,"")</f>
        <v/>
      </c>
      <c r="J108" s="17" t="str">
        <f>IF(K108,P108/K108-1,"")</f>
        <v/>
      </c>
      <c r="K108" s="18"/>
      <c r="L108" s="18"/>
      <c r="M108" s="19"/>
      <c r="N108" s="19"/>
      <c r="O108" s="19"/>
      <c r="P108" s="19"/>
      <c r="Q108" s="20">
        <f>L108-K108</f>
        <v>0</v>
      </c>
      <c r="R108" s="20">
        <f>N108-M108</f>
        <v>0</v>
      </c>
      <c r="S108" s="20">
        <f>P108-O108</f>
        <v>0</v>
      </c>
      <c r="T108" s="20">
        <f>M108-K108</f>
        <v>0</v>
      </c>
      <c r="U108" s="20">
        <f>N108-K108</f>
        <v>0</v>
      </c>
      <c r="V108" s="20">
        <f>O108-M108</f>
        <v>0</v>
      </c>
      <c r="W108" s="20">
        <f>P108-K108</f>
        <v>0</v>
      </c>
    </row>
    <row r="109" spans="1:23">
      <c r="A109" s="15" t="s">
        <v>35</v>
      </c>
      <c r="B109" s="16">
        <v>11</v>
      </c>
      <c r="C109" s="15" t="s">
        <v>9</v>
      </c>
      <c r="D109" s="17" t="str">
        <f>IF(K109,L109/K109-1,"")</f>
        <v/>
      </c>
      <c r="E109" s="17" t="str">
        <f>IF(M109,N109/M109-1,"")</f>
        <v/>
      </c>
      <c r="F109" s="17" t="str">
        <f>IF(O109,P109/O109-1,"")</f>
        <v/>
      </c>
      <c r="G109" s="17" t="str">
        <f>IF(K109,M109/K109-1,"")</f>
        <v/>
      </c>
      <c r="H109" s="17" t="str">
        <f>IF(K109,N109/K109-1,"")</f>
        <v/>
      </c>
      <c r="I109" s="17" t="str">
        <f>IF(K109,O109/K109-1,"")</f>
        <v/>
      </c>
      <c r="J109" s="17" t="str">
        <f>IF(K109,P109/K109-1,"")</f>
        <v/>
      </c>
      <c r="K109" s="18"/>
      <c r="L109" s="18"/>
      <c r="M109" s="19"/>
      <c r="N109" s="19"/>
      <c r="O109" s="19"/>
      <c r="P109" s="19"/>
      <c r="Q109" s="20">
        <f>L109-K109</f>
        <v>0</v>
      </c>
      <c r="R109" s="20">
        <f>N109-M109</f>
        <v>0</v>
      </c>
      <c r="S109" s="20">
        <f>P109-O109</f>
        <v>0</v>
      </c>
      <c r="T109" s="20">
        <f>M109-K109</f>
        <v>0</v>
      </c>
      <c r="U109" s="20">
        <f>N109-K109</f>
        <v>0</v>
      </c>
      <c r="V109" s="20">
        <f>O109-M109</f>
        <v>0</v>
      </c>
      <c r="W109" s="20">
        <f>P109-K109</f>
        <v>0</v>
      </c>
    </row>
    <row r="110" spans="1:23">
      <c r="A110" s="15" t="s">
        <v>36</v>
      </c>
      <c r="B110" s="16">
        <v>11</v>
      </c>
      <c r="C110" s="15" t="s">
        <v>9</v>
      </c>
      <c r="D110" s="17" t="str">
        <f>IF(K110,L110/K110-1,"")</f>
        <v/>
      </c>
      <c r="E110" s="17" t="str">
        <f>IF(M110,N110/M110-1,"")</f>
        <v/>
      </c>
      <c r="F110" s="17" t="str">
        <f>IF(O110,P110/O110-1,"")</f>
        <v/>
      </c>
      <c r="G110" s="17" t="str">
        <f>IF(K110,M110/K110-1,"")</f>
        <v/>
      </c>
      <c r="H110" s="17" t="str">
        <f>IF(K110,N110/K110-1,"")</f>
        <v/>
      </c>
      <c r="I110" s="17" t="str">
        <f>IF(K110,O110/K110-1,"")</f>
        <v/>
      </c>
      <c r="J110" s="17" t="str">
        <f>IF(K110,P110/K110-1,"")</f>
        <v/>
      </c>
      <c r="K110" s="18"/>
      <c r="L110" s="18"/>
      <c r="M110" s="19"/>
      <c r="N110" s="19"/>
      <c r="O110" s="19"/>
      <c r="P110" s="19"/>
      <c r="Q110" s="20">
        <f>L110-K110</f>
        <v>0</v>
      </c>
      <c r="R110" s="20">
        <f>N110-M110</f>
        <v>0</v>
      </c>
      <c r="S110" s="20">
        <f>P110-O110</f>
        <v>0</v>
      </c>
      <c r="T110" s="20">
        <f>M110-K110</f>
        <v>0</v>
      </c>
      <c r="U110" s="20">
        <f>N110-K110</f>
        <v>0</v>
      </c>
      <c r="V110" s="20">
        <f>O110-M110</f>
        <v>0</v>
      </c>
      <c r="W110" s="20">
        <f>P110-K110</f>
        <v>0</v>
      </c>
    </row>
    <row r="111" spans="1:23">
      <c r="A111" s="15" t="s">
        <v>37</v>
      </c>
      <c r="B111" s="16">
        <v>11</v>
      </c>
      <c r="C111" s="15" t="s">
        <v>9</v>
      </c>
      <c r="D111" s="17">
        <f>IF(K111,L111/K111-1,"")</f>
        <v>5.9518891735321766E-4</v>
      </c>
      <c r="E111" s="17">
        <f>IF(M111,N111/M111-1,"")</f>
        <v>-1.6435778613381968E-2</v>
      </c>
      <c r="F111" s="17">
        <f>IF(O111,P111/O111-1,"")</f>
        <v>-1.4780027847895449E-2</v>
      </c>
      <c r="G111" s="17">
        <f>IF(K111,M111/K111-1,"")</f>
        <v>-0.12588176276035834</v>
      </c>
      <c r="H111" s="17">
        <f>IF(K111,N111/K111-1,"")</f>
        <v>-0.1402485765895487</v>
      </c>
      <c r="I111" s="17">
        <f>IF(K111,O111/K111-1,"")</f>
        <v>-0.10508974349027433</v>
      </c>
      <c r="J111" s="17">
        <f>IF(K111,P111/K111-1,"")</f>
        <v>-0.11831654200285535</v>
      </c>
      <c r="K111" s="18">
        <v>2.6758027525652301</v>
      </c>
      <c r="L111" s="18">
        <v>2.6773953607085801</v>
      </c>
      <c r="M111" s="19">
        <v>2.3389679852733001</v>
      </c>
      <c r="N111" s="19">
        <v>2.3005252252835602</v>
      </c>
      <c r="O111" s="19">
        <v>2.3946033276675802</v>
      </c>
      <c r="P111" s="19">
        <v>2.3592110237999901</v>
      </c>
      <c r="Q111" s="20">
        <f>L111-K111</f>
        <v>1.5926081433499384E-3</v>
      </c>
      <c r="R111" s="20">
        <f>N111-M111</f>
        <v>-3.8442759989739894E-2</v>
      </c>
      <c r="S111" s="20">
        <f>P111-O111</f>
        <v>-3.5392303867590069E-2</v>
      </c>
      <c r="T111" s="20">
        <f>M111-K111</f>
        <v>-0.33683476729193007</v>
      </c>
      <c r="U111" s="20">
        <f>N111-K111</f>
        <v>-0.37527752728166996</v>
      </c>
      <c r="V111" s="20">
        <f>O111-M111</f>
        <v>5.5635342394280141E-2</v>
      </c>
      <c r="W111" s="20">
        <f>P111-K111</f>
        <v>-0.31659172876524</v>
      </c>
    </row>
    <row r="112" spans="1:23">
      <c r="A112" s="15" t="s">
        <v>38</v>
      </c>
      <c r="B112" s="16">
        <v>11</v>
      </c>
      <c r="C112" s="15" t="s">
        <v>9</v>
      </c>
      <c r="D112" s="17">
        <f>IF(K112,L112/K112-1,"")</f>
        <v>-1.3188158966737085E-3</v>
      </c>
      <c r="E112" s="17">
        <f>IF(M112,N112/M112-1,"")</f>
        <v>-1.4626953914265717E-2</v>
      </c>
      <c r="F112" s="17">
        <f>IF(O112,P112/O112-1,"")</f>
        <v>-1.7320632945407088E-2</v>
      </c>
      <c r="G112" s="17">
        <f>IF(K112,M112/K112-1,"")</f>
        <v>-5.2265605515234403E-2</v>
      </c>
      <c r="H112" s="17">
        <f>IF(K112,N112/K112-1,"")</f>
        <v>-6.61280728263276E-2</v>
      </c>
      <c r="I112" s="17">
        <f>IF(K112,O112/K112-1,"")</f>
        <v>-9.6090595632541187E-2</v>
      </c>
      <c r="J112" s="17">
        <f>IF(K112,P112/K112-1,"")</f>
        <v>-0.11174687864149158</v>
      </c>
      <c r="K112" s="18">
        <v>2.0943687503058501</v>
      </c>
      <c r="L112" s="18">
        <v>2.0916066635044501</v>
      </c>
      <c r="M112" s="19">
        <v>1.98490529939893</v>
      </c>
      <c r="N112" s="19">
        <v>1.95587218106044</v>
      </c>
      <c r="O112" s="19">
        <v>1.89311960961478</v>
      </c>
      <c r="P112" s="19">
        <v>1.86032957973489</v>
      </c>
      <c r="Q112" s="20">
        <f>L112-K112</f>
        <v>-2.7620868013999988E-3</v>
      </c>
      <c r="R112" s="20">
        <f>N112-M112</f>
        <v>-2.9033118338489983E-2</v>
      </c>
      <c r="S112" s="20">
        <f>P112-O112</f>
        <v>-3.2790029879889993E-2</v>
      </c>
      <c r="T112" s="20">
        <f>M112-K112</f>
        <v>-0.10946345090692011</v>
      </c>
      <c r="U112" s="20">
        <f>N112-K112</f>
        <v>-0.13849656924541009</v>
      </c>
      <c r="V112" s="20">
        <f>O112-M112</f>
        <v>-9.1785689784150026E-2</v>
      </c>
      <c r="W112" s="20">
        <f>P112-K112</f>
        <v>-0.23403917057096013</v>
      </c>
    </row>
    <row r="113" spans="1:23">
      <c r="A113" s="15" t="s">
        <v>39</v>
      </c>
      <c r="B113" s="16">
        <v>11</v>
      </c>
      <c r="C113" s="15" t="s">
        <v>9</v>
      </c>
      <c r="D113" s="17">
        <f>IF(K113,L113/K113-1,"")</f>
        <v>5.2171020706108795E-3</v>
      </c>
      <c r="E113" s="17">
        <f>IF(M113,N113/M113-1,"")</f>
        <v>-2.0008024859020312E-2</v>
      </c>
      <c r="F113" s="17">
        <f>IF(O113,P113/O113-1,"")</f>
        <v>-1.3449555846943739E-2</v>
      </c>
      <c r="G113" s="17">
        <f>IF(K113,M113/K113-1,"")</f>
        <v>-0.13035848102144076</v>
      </c>
      <c r="H113" s="17">
        <f>IF(K113,N113/K113-1,"")</f>
        <v>-0.14775829015160002</v>
      </c>
      <c r="I113" s="17">
        <f>IF(K113,O113/K113-1,"")</f>
        <v>-8.6688639002172607E-2</v>
      </c>
      <c r="J113" s="17">
        <f>IF(K113,P113/K113-1,"")</f>
        <v>-9.897227115756102E-2</v>
      </c>
      <c r="K113" s="18">
        <v>1.7231557006967899</v>
      </c>
      <c r="L113" s="18">
        <v>1.73214557987088</v>
      </c>
      <c r="M113" s="19">
        <v>1.49852774099052</v>
      </c>
      <c r="N113" s="19">
        <v>1.46854516069685</v>
      </c>
      <c r="O113" s="19">
        <v>1.5737776782145501</v>
      </c>
      <c r="P113" s="19">
        <v>1.5526110674407301</v>
      </c>
      <c r="Q113" s="20">
        <f>L113-K113</f>
        <v>8.9898791740901096E-3</v>
      </c>
      <c r="R113" s="20">
        <f>N113-M113</f>
        <v>-2.9982580293669958E-2</v>
      </c>
      <c r="S113" s="20">
        <f>P113-O113</f>
        <v>-2.1166610773819983E-2</v>
      </c>
      <c r="T113" s="20">
        <f>M113-K113</f>
        <v>-0.22462795970626992</v>
      </c>
      <c r="U113" s="20">
        <f>N113-K113</f>
        <v>-0.25461053999993988</v>
      </c>
      <c r="V113" s="20">
        <f>O113-M113</f>
        <v>7.5249937224030061E-2</v>
      </c>
      <c r="W113" s="20">
        <f>P113-K113</f>
        <v>-0.17054463325605984</v>
      </c>
    </row>
    <row r="114" spans="1:23">
      <c r="A114" s="15" t="s">
        <v>0</v>
      </c>
      <c r="B114" s="16">
        <v>12</v>
      </c>
      <c r="C114" s="15" t="s">
        <v>10</v>
      </c>
      <c r="D114" s="17">
        <f>IF(K114,L114/K114-1,"")</f>
        <v>3.3568540399130598E-2</v>
      </c>
      <c r="E114" s="17">
        <f>IF(M114,N114/M114-1,"")</f>
        <v>1.9060561973719636E-2</v>
      </c>
      <c r="F114" s="17">
        <f>IF(O114,P114/O114-1,"")</f>
        <v>1.7299158538823578E-2</v>
      </c>
      <c r="G114" s="17">
        <f>IF(K114,M114/K114-1,"")</f>
        <v>-4.5112784345074264E-2</v>
      </c>
      <c r="H114" s="17">
        <f>IF(K114,N114/K114-1,"")</f>
        <v>-2.6912097393171019E-2</v>
      </c>
      <c r="I114" s="17">
        <f>IF(K114,O114/K114-1,"")</f>
        <v>-0.10676832521228263</v>
      </c>
      <c r="J114" s="17">
        <f>IF(K114,P114/K114-1,"")</f>
        <v>-9.1316168858231017E-2</v>
      </c>
      <c r="K114" s="18">
        <v>1.8364663532018499</v>
      </c>
      <c r="L114" s="18">
        <v>1.8981138481709501</v>
      </c>
      <c r="M114" s="19">
        <v>1.7536182426528699</v>
      </c>
      <c r="N114" s="19">
        <v>1.7870431918452001</v>
      </c>
      <c r="O114" s="19">
        <v>1.6403899163617801</v>
      </c>
      <c r="P114" s="19">
        <v>1.66876728159041</v>
      </c>
      <c r="Q114" s="20">
        <f>L114-K114</f>
        <v>6.1647494969100158E-2</v>
      </c>
      <c r="R114" s="20">
        <f>N114-M114</f>
        <v>3.3424949192330189E-2</v>
      </c>
      <c r="S114" s="20">
        <f>P114-O114</f>
        <v>2.8377365228629881E-2</v>
      </c>
      <c r="T114" s="20">
        <f>M114-K114</f>
        <v>-8.2848110548980003E-2</v>
      </c>
      <c r="U114" s="20">
        <f>N114-K114</f>
        <v>-4.9423161356649814E-2</v>
      </c>
      <c r="V114" s="20">
        <f>O114-M114</f>
        <v>-0.11322832629108981</v>
      </c>
      <c r="W114" s="20">
        <f>P114-K114</f>
        <v>-0.16769907161143993</v>
      </c>
    </row>
    <row r="115" spans="1:23">
      <c r="A115" s="15" t="s">
        <v>27</v>
      </c>
      <c r="B115" s="16">
        <v>12</v>
      </c>
      <c r="C115" s="15" t="s">
        <v>10</v>
      </c>
      <c r="D115" s="17">
        <f>IF(K115,L115/K115-1,"")</f>
        <v>1.6893411793262203E-2</v>
      </c>
      <c r="E115" s="17">
        <f>IF(M115,N115/M115-1,"")</f>
        <v>-2.3947162392328192E-3</v>
      </c>
      <c r="F115" s="17">
        <f>IF(O115,P115/O115-1,"")</f>
        <v>8.3204035857975533E-3</v>
      </c>
      <c r="G115" s="17">
        <f>IF(K115,M115/K115-1,"")</f>
        <v>-0.11336034218962709</v>
      </c>
      <c r="H115" s="17">
        <f>IF(K115,N115/K115-1,"")</f>
        <v>-0.11548359257653329</v>
      </c>
      <c r="I115" s="17">
        <f>IF(K115,O115/K115-1,"")</f>
        <v>-0.14206964372025876</v>
      </c>
      <c r="J115" s="17">
        <f>IF(K115,P115/K115-1,"")</f>
        <v>-0.13493131690750426</v>
      </c>
      <c r="K115" s="18">
        <v>2.0671104501316702</v>
      </c>
      <c r="L115" s="18">
        <v>2.1020309981879</v>
      </c>
      <c r="M115" s="19">
        <v>1.83278210216099</v>
      </c>
      <c r="N115" s="19">
        <v>1.8283931090979699</v>
      </c>
      <c r="O115" s="19">
        <v>1.7734368049510401</v>
      </c>
      <c r="P115" s="19">
        <v>1.78819251490214</v>
      </c>
      <c r="Q115" s="20">
        <f>L115-K115</f>
        <v>3.4920548056229794E-2</v>
      </c>
      <c r="R115" s="20">
        <f>N115-M115</f>
        <v>-4.3889930630200968E-3</v>
      </c>
      <c r="S115" s="20">
        <f>P115-O115</f>
        <v>1.4755709951099982E-2</v>
      </c>
      <c r="T115" s="20">
        <f>M115-K115</f>
        <v>-0.23432834797068014</v>
      </c>
      <c r="U115" s="20">
        <f>N115-K115</f>
        <v>-0.23871734103370024</v>
      </c>
      <c r="V115" s="20">
        <f>O115-M115</f>
        <v>-5.9345297209949965E-2</v>
      </c>
      <c r="W115" s="20">
        <f>P115-K115</f>
        <v>-0.27891793522953012</v>
      </c>
    </row>
    <row r="116" spans="1:23">
      <c r="A116" s="15" t="s">
        <v>28</v>
      </c>
      <c r="B116" s="16">
        <v>12</v>
      </c>
      <c r="C116" s="15" t="s">
        <v>10</v>
      </c>
      <c r="D116" s="17">
        <f>IF(K116,L116/K116-1,"")</f>
        <v>1.3641506757860355E-2</v>
      </c>
      <c r="E116" s="17">
        <f>IF(M116,N116/M116-1,"")</f>
        <v>-1.3296283878660664E-2</v>
      </c>
      <c r="F116" s="17">
        <f>IF(O116,P116/O116-1,"")</f>
        <v>6.5957903797373429E-3</v>
      </c>
      <c r="G116" s="17">
        <f>IF(K116,M116/K116-1,"")</f>
        <v>-0.14632325567683424</v>
      </c>
      <c r="H116" s="17">
        <f>IF(K116,N116/K116-1,"")</f>
        <v>-0.1576739840099658</v>
      </c>
      <c r="I116" s="17">
        <f>IF(K116,O116/K116-1,"")</f>
        <v>-9.9307644902443926E-2</v>
      </c>
      <c r="J116" s="17">
        <f>IF(K116,P116/K116-1,"")</f>
        <v>-9.3366866931588577E-2</v>
      </c>
      <c r="K116" s="18">
        <v>1.8542976776868301</v>
      </c>
      <c r="L116" s="18">
        <v>1.8795930919880799</v>
      </c>
      <c r="M116" s="19">
        <v>1.5829708044937001</v>
      </c>
      <c r="N116" s="19">
        <v>1.5619231753055201</v>
      </c>
      <c r="O116" s="19">
        <v>1.6701517423676799</v>
      </c>
      <c r="P116" s="19">
        <v>1.6811677131626901</v>
      </c>
      <c r="Q116" s="20">
        <f>L116-K116</f>
        <v>2.5295414301249819E-2</v>
      </c>
      <c r="R116" s="20">
        <f>N116-M116</f>
        <v>-2.1047629188180039E-2</v>
      </c>
      <c r="S116" s="20">
        <f>P116-O116</f>
        <v>1.1015970795010155E-2</v>
      </c>
      <c r="T116" s="20">
        <f>M116-K116</f>
        <v>-0.27132687319312998</v>
      </c>
      <c r="U116" s="20">
        <f>N116-K116</f>
        <v>-0.29237450238131002</v>
      </c>
      <c r="V116" s="20">
        <f>O116-M116</f>
        <v>8.7180937873979847E-2</v>
      </c>
      <c r="W116" s="20">
        <f>P116-K116</f>
        <v>-0.17312996452413998</v>
      </c>
    </row>
    <row r="117" spans="1:23">
      <c r="A117" s="15" t="s">
        <v>29</v>
      </c>
      <c r="B117" s="16">
        <v>12</v>
      </c>
      <c r="C117" s="15" t="s">
        <v>10</v>
      </c>
      <c r="D117" s="17">
        <f>IF(K117,L117/K117-1,"")</f>
        <v>1.6473030064076521E-2</v>
      </c>
      <c r="E117" s="17">
        <f>IF(M117,N117/M117-1,"")</f>
        <v>3.1132734176519961E-4</v>
      </c>
      <c r="F117" s="17">
        <f>IF(O117,P117/O117-1,"")</f>
        <v>1.29089263015989E-2</v>
      </c>
      <c r="G117" s="17">
        <f>IF(K117,M117/K117-1,"")</f>
        <v>-7.9929418599512636E-2</v>
      </c>
      <c r="H117" s="17">
        <f>IF(K117,N117/K117-1,"")</f>
        <v>-7.9642975471168831E-2</v>
      </c>
      <c r="I117" s="17">
        <f>IF(K117,O117/K117-1,"")</f>
        <v>-5.2678783140342911E-2</v>
      </c>
      <c r="J117" s="17">
        <f>IF(K117,P117/K117-1,"")</f>
        <v>-4.0449883367960515E-2</v>
      </c>
      <c r="K117" s="18">
        <v>1.65100617199078</v>
      </c>
      <c r="L117" s="18">
        <v>1.6782032462979599</v>
      </c>
      <c r="M117" s="19">
        <v>1.51904220855935</v>
      </c>
      <c r="N117" s="19">
        <v>1.5195151279321699</v>
      </c>
      <c r="O117" s="19">
        <v>1.5640331758931101</v>
      </c>
      <c r="P117" s="19">
        <v>1.58422316489397</v>
      </c>
      <c r="Q117" s="20">
        <f>L117-K117</f>
        <v>2.719707430717988E-2</v>
      </c>
      <c r="R117" s="20">
        <f>N117-M117</f>
        <v>4.7291937281990215E-4</v>
      </c>
      <c r="S117" s="20">
        <f>P117-O117</f>
        <v>2.0189989000859887E-2</v>
      </c>
      <c r="T117" s="20">
        <f>M117-K117</f>
        <v>-0.13196396343143002</v>
      </c>
      <c r="U117" s="20">
        <f>N117-K117</f>
        <v>-0.13149104405861012</v>
      </c>
      <c r="V117" s="20">
        <f>O117-M117</f>
        <v>4.4990967333760068E-2</v>
      </c>
      <c r="W117" s="20">
        <f>P117-K117</f>
        <v>-6.6783007096810065E-2</v>
      </c>
    </row>
    <row r="118" spans="1:23">
      <c r="A118" s="15" t="s">
        <v>30</v>
      </c>
      <c r="B118" s="16">
        <v>12</v>
      </c>
      <c r="C118" s="15" t="s">
        <v>10</v>
      </c>
      <c r="D118" s="17">
        <f>IF(K118,L118/K118-1,"")</f>
        <v>1.8996931498151071E-2</v>
      </c>
      <c r="E118" s="17">
        <f>IF(M118,N118/M118-1,"")</f>
        <v>9.7030771816675188E-3</v>
      </c>
      <c r="F118" s="17">
        <f>IF(O118,P118/O118-1,"")</f>
        <v>2.0135680106307063E-2</v>
      </c>
      <c r="G118" s="17">
        <f>IF(K118,M118/K118-1,"")</f>
        <v>-4.3505647410200687E-2</v>
      </c>
      <c r="H118" s="17">
        <f>IF(K118,N118/K118-1,"")</f>
        <v>-3.4224708883192734E-2</v>
      </c>
      <c r="I118" s="17">
        <f>IF(K118,O118/K118-1,"")</f>
        <v>-6.4743724747225118E-2</v>
      </c>
      <c r="J118" s="17">
        <f>IF(K118,P118/K118-1,"")</f>
        <v>-4.5911703571318907E-2</v>
      </c>
      <c r="K118" s="18">
        <v>2.93850622491864</v>
      </c>
      <c r="L118" s="18">
        <v>2.9943288263803098</v>
      </c>
      <c r="M118" s="19">
        <v>2.8106646091846499</v>
      </c>
      <c r="N118" s="19">
        <v>2.83793670481935</v>
      </c>
      <c r="O118" s="19">
        <v>2.7482563867245</v>
      </c>
      <c r="P118" s="19">
        <v>2.8035943981777001</v>
      </c>
      <c r="Q118" s="20">
        <f>L118-K118</f>
        <v>5.5822601461669841E-2</v>
      </c>
      <c r="R118" s="20">
        <f>N118-M118</f>
        <v>2.7272095634700122E-2</v>
      </c>
      <c r="S118" s="20">
        <f>P118-O118</f>
        <v>5.5338011453200053E-2</v>
      </c>
      <c r="T118" s="20">
        <f>M118-K118</f>
        <v>-0.12784161573399011</v>
      </c>
      <c r="U118" s="20">
        <f>N118-K118</f>
        <v>-0.10056952009928999</v>
      </c>
      <c r="V118" s="20">
        <f>O118-M118</f>
        <v>-6.2408222460149876E-2</v>
      </c>
      <c r="W118" s="20">
        <f>P118-K118</f>
        <v>-0.13491182674093993</v>
      </c>
    </row>
    <row r="119" spans="1:23">
      <c r="A119" s="15" t="s">
        <v>31</v>
      </c>
      <c r="B119" s="16">
        <v>12</v>
      </c>
      <c r="C119" s="15" t="s">
        <v>10</v>
      </c>
      <c r="D119" s="17">
        <f>IF(K119,L119/K119-1,"")</f>
        <v>1.6626771492461279E-2</v>
      </c>
      <c r="E119" s="17">
        <f>IF(M119,N119/M119-1,"")</f>
        <v>-1.2334475477464801E-2</v>
      </c>
      <c r="F119" s="17">
        <f>IF(O119,P119/O119-1,"")</f>
        <v>1.1905466123507402E-4</v>
      </c>
      <c r="G119" s="17">
        <f>IF(K119,M119/K119-1,"")</f>
        <v>-0.10851540249386615</v>
      </c>
      <c r="H119" s="17">
        <f>IF(K119,N119/K119-1,"")</f>
        <v>-0.11951139740034322</v>
      </c>
      <c r="I119" s="17">
        <f>IF(K119,O119/K119-1,"")</f>
        <v>-7.3550090021444414E-2</v>
      </c>
      <c r="J119" s="17">
        <f>IF(K119,P119/K119-1,"")</f>
        <v>-7.3439791841260593E-2</v>
      </c>
      <c r="K119" s="18">
        <v>1.81432035375705</v>
      </c>
      <c r="L119" s="18">
        <v>1.84448664369309</v>
      </c>
      <c r="M119" s="19">
        <v>1.6174386503162901</v>
      </c>
      <c r="N119" s="19">
        <v>1.59748839294766</v>
      </c>
      <c r="O119" s="19">
        <v>1.6808769284104801</v>
      </c>
      <c r="P119" s="19">
        <v>1.6810770446437699</v>
      </c>
      <c r="Q119" s="20">
        <f>L119-K119</f>
        <v>3.0166289936039981E-2</v>
      </c>
      <c r="R119" s="20">
        <f>N119-M119</f>
        <v>-1.9950257368630098E-2</v>
      </c>
      <c r="S119" s="20">
        <f>P119-O119</f>
        <v>2.0011623328985984E-4</v>
      </c>
      <c r="T119" s="20">
        <f>M119-K119</f>
        <v>-0.19688170344075995</v>
      </c>
      <c r="U119" s="20">
        <f>N119-K119</f>
        <v>-0.21683196080939005</v>
      </c>
      <c r="V119" s="20">
        <f>O119-M119</f>
        <v>6.3438278094190004E-2</v>
      </c>
      <c r="W119" s="20">
        <f>P119-K119</f>
        <v>-0.13324330911328008</v>
      </c>
    </row>
    <row r="120" spans="1:23">
      <c r="A120" s="15" t="s">
        <v>32</v>
      </c>
      <c r="B120" s="16">
        <v>12</v>
      </c>
      <c r="C120" s="15" t="s">
        <v>10</v>
      </c>
      <c r="D120" s="17">
        <f>IF(K120,L120/K120-1,"")</f>
        <v>4.6438567632112182E-4</v>
      </c>
      <c r="E120" s="17">
        <f>IF(M120,N120/M120-1,"")</f>
        <v>-1.1816786030578341E-2</v>
      </c>
      <c r="F120" s="17">
        <f>IF(O120,P120/O120-1,"")</f>
        <v>1.8742046407229651E-3</v>
      </c>
      <c r="G120" s="17">
        <f>IF(K120,M120/K120-1,"")</f>
        <v>-0.12030963006196571</v>
      </c>
      <c r="H120" s="17">
        <f>IF(K120,N120/K120-1,"")</f>
        <v>-0.13070474293668377</v>
      </c>
      <c r="I120" s="17">
        <f>IF(K120,O120/K120-1,"")</f>
        <v>-5.6388045745178195E-3</v>
      </c>
      <c r="J120" s="17">
        <f>IF(K120,P120/K120-1,"")</f>
        <v>-3.7751682074966819E-3</v>
      </c>
      <c r="K120" s="18">
        <v>3.1245047138500701</v>
      </c>
      <c r="L120" s="18">
        <v>3.1259556890847802</v>
      </c>
      <c r="M120" s="19">
        <v>2.7485967075999</v>
      </c>
      <c r="N120" s="19">
        <v>2.7161171284218399</v>
      </c>
      <c r="O120" s="19">
        <v>3.1068862423765098</v>
      </c>
      <c r="P120" s="19">
        <v>3.1127091829901699</v>
      </c>
      <c r="Q120" s="20">
        <f>L120-K120</f>
        <v>1.4509752347100502E-3</v>
      </c>
      <c r="R120" s="20">
        <f>N120-M120</f>
        <v>-3.2479579178060103E-2</v>
      </c>
      <c r="S120" s="20">
        <f>P120-O120</f>
        <v>5.8229406136600659E-3</v>
      </c>
      <c r="T120" s="20">
        <f>M120-K120</f>
        <v>-0.37590800625017007</v>
      </c>
      <c r="U120" s="20">
        <f>N120-K120</f>
        <v>-0.40838758542823017</v>
      </c>
      <c r="V120" s="20">
        <f>O120-M120</f>
        <v>0.35828953477660974</v>
      </c>
      <c r="W120" s="20">
        <f>P120-K120</f>
        <v>-1.1795530859900261E-2</v>
      </c>
    </row>
    <row r="121" spans="1:23">
      <c r="A121" s="15" t="s">
        <v>33</v>
      </c>
      <c r="B121" s="16">
        <v>12</v>
      </c>
      <c r="C121" s="15" t="s">
        <v>10</v>
      </c>
      <c r="D121" s="17" t="str">
        <f>IF(K121,L121/K121-1,"")</f>
        <v/>
      </c>
      <c r="E121" s="17" t="str">
        <f>IF(M121,N121/M121-1,"")</f>
        <v/>
      </c>
      <c r="F121" s="17" t="str">
        <f>IF(O121,P121/O121-1,"")</f>
        <v/>
      </c>
      <c r="G121" s="17" t="str">
        <f>IF(K121,M121/K121-1,"")</f>
        <v/>
      </c>
      <c r="H121" s="17" t="str">
        <f>IF(K121,N121/K121-1,"")</f>
        <v/>
      </c>
      <c r="I121" s="17" t="str">
        <f>IF(K121,O121/K121-1,"")</f>
        <v/>
      </c>
      <c r="J121" s="17" t="str">
        <f>IF(K121,P121/K121-1,"")</f>
        <v/>
      </c>
      <c r="K121" s="18"/>
      <c r="L121" s="18"/>
      <c r="M121" s="19"/>
      <c r="N121" s="19"/>
      <c r="O121" s="19"/>
      <c r="P121" s="19"/>
      <c r="Q121" s="20">
        <f>L121-K121</f>
        <v>0</v>
      </c>
      <c r="R121" s="20">
        <f>N121-M121</f>
        <v>0</v>
      </c>
      <c r="S121" s="20">
        <f>P121-O121</f>
        <v>0</v>
      </c>
      <c r="T121" s="20">
        <f>M121-K121</f>
        <v>0</v>
      </c>
      <c r="U121" s="20">
        <f>N121-K121</f>
        <v>0</v>
      </c>
      <c r="V121" s="20">
        <f>O121-M121</f>
        <v>0</v>
      </c>
      <c r="W121" s="20">
        <f>P121-K121</f>
        <v>0</v>
      </c>
    </row>
    <row r="122" spans="1:23">
      <c r="A122" s="15" t="s">
        <v>34</v>
      </c>
      <c r="B122" s="16">
        <v>12</v>
      </c>
      <c r="C122" s="15" t="s">
        <v>10</v>
      </c>
      <c r="D122" s="17" t="str">
        <f>IF(K122,L122/K122-1,"")</f>
        <v/>
      </c>
      <c r="E122" s="17" t="str">
        <f>IF(M122,N122/M122-1,"")</f>
        <v/>
      </c>
      <c r="F122" s="17" t="str">
        <f>IF(O122,P122/O122-1,"")</f>
        <v/>
      </c>
      <c r="G122" s="17" t="str">
        <f>IF(K122,M122/K122-1,"")</f>
        <v/>
      </c>
      <c r="H122" s="17" t="str">
        <f>IF(K122,N122/K122-1,"")</f>
        <v/>
      </c>
      <c r="I122" s="17" t="str">
        <f>IF(K122,O122/K122-1,"")</f>
        <v/>
      </c>
      <c r="J122" s="17" t="str">
        <f>IF(K122,P122/K122-1,"")</f>
        <v/>
      </c>
      <c r="K122" s="18"/>
      <c r="L122" s="18"/>
      <c r="M122" s="19"/>
      <c r="N122" s="19"/>
      <c r="O122" s="19"/>
      <c r="P122" s="19"/>
      <c r="Q122" s="20">
        <f>L122-K122</f>
        <v>0</v>
      </c>
      <c r="R122" s="20">
        <f>N122-M122</f>
        <v>0</v>
      </c>
      <c r="S122" s="20">
        <f>P122-O122</f>
        <v>0</v>
      </c>
      <c r="T122" s="20">
        <f>M122-K122</f>
        <v>0</v>
      </c>
      <c r="U122" s="20">
        <f>N122-K122</f>
        <v>0</v>
      </c>
      <c r="V122" s="20">
        <f>O122-M122</f>
        <v>0</v>
      </c>
      <c r="W122" s="20">
        <f>P122-K122</f>
        <v>0</v>
      </c>
    </row>
    <row r="123" spans="1:23">
      <c r="A123" s="15" t="s">
        <v>35</v>
      </c>
      <c r="B123" s="16">
        <v>12</v>
      </c>
      <c r="C123" s="15" t="s">
        <v>10</v>
      </c>
      <c r="D123" s="17" t="str">
        <f>IF(K123,L123/K123-1,"")</f>
        <v/>
      </c>
      <c r="E123" s="17" t="str">
        <f>IF(M123,N123/M123-1,"")</f>
        <v/>
      </c>
      <c r="F123" s="17" t="str">
        <f>IF(O123,P123/O123-1,"")</f>
        <v/>
      </c>
      <c r="G123" s="17" t="str">
        <f>IF(K123,M123/K123-1,"")</f>
        <v/>
      </c>
      <c r="H123" s="17" t="str">
        <f>IF(K123,N123/K123-1,"")</f>
        <v/>
      </c>
      <c r="I123" s="17" t="str">
        <f>IF(K123,O123/K123-1,"")</f>
        <v/>
      </c>
      <c r="J123" s="17" t="str">
        <f>IF(K123,P123/K123-1,"")</f>
        <v/>
      </c>
      <c r="K123" s="18"/>
      <c r="L123" s="18"/>
      <c r="M123" s="19"/>
      <c r="N123" s="19"/>
      <c r="O123" s="19"/>
      <c r="P123" s="19"/>
      <c r="Q123" s="20">
        <f>L123-K123</f>
        <v>0</v>
      </c>
      <c r="R123" s="20">
        <f>N123-M123</f>
        <v>0</v>
      </c>
      <c r="S123" s="20">
        <f>P123-O123</f>
        <v>0</v>
      </c>
      <c r="T123" s="20">
        <f>M123-K123</f>
        <v>0</v>
      </c>
      <c r="U123" s="20">
        <f>N123-K123</f>
        <v>0</v>
      </c>
      <c r="V123" s="20">
        <f>O123-M123</f>
        <v>0</v>
      </c>
      <c r="W123" s="20">
        <f>P123-K123</f>
        <v>0</v>
      </c>
    </row>
    <row r="124" spans="1:23">
      <c r="A124" s="15" t="s">
        <v>36</v>
      </c>
      <c r="B124" s="16">
        <v>12</v>
      </c>
      <c r="C124" s="15" t="s">
        <v>10</v>
      </c>
      <c r="D124" s="17">
        <f>IF(K124,L124/K124-1,"")</f>
        <v>1.0839620261938743E-2</v>
      </c>
      <c r="E124" s="17">
        <f>IF(M124,N124/M124-1,"")</f>
        <v>-7.1306390986031198E-3</v>
      </c>
      <c r="F124" s="17">
        <f>IF(O124,P124/O124-1,"")</f>
        <v>3.5513339852839554E-3</v>
      </c>
      <c r="G124" s="17">
        <f>IF(K124,M124/K124-1,"")</f>
        <v>-5.6704310161431515E-2</v>
      </c>
      <c r="H124" s="17">
        <f>IF(K124,N124/K124-1,"")</f>
        <v>-6.3430611288938232E-2</v>
      </c>
      <c r="I124" s="17">
        <f>IF(K124,O124/K124-1,"")</f>
        <v>-3.568290234252347E-2</v>
      </c>
      <c r="J124" s="17">
        <f>IF(K124,P124/K124-1,"")</f>
        <v>-3.2258290261022116E-2</v>
      </c>
      <c r="K124" s="18">
        <v>1.51773852742215</v>
      </c>
      <c r="L124" s="18">
        <v>1.53419023671632</v>
      </c>
      <c r="M124" s="19">
        <v>1.43167621121925</v>
      </c>
      <c r="N124" s="19">
        <v>1.4214674448509901</v>
      </c>
      <c r="O124" s="19">
        <v>1.46358121176666</v>
      </c>
      <c r="P124" s="19">
        <v>1.4687788774642301</v>
      </c>
      <c r="Q124" s="20">
        <f>L124-K124</f>
        <v>1.6451709294170058E-2</v>
      </c>
      <c r="R124" s="20">
        <f>N124-M124</f>
        <v>-1.0208766368259958E-2</v>
      </c>
      <c r="S124" s="20">
        <f>P124-O124</f>
        <v>5.1976656975700752E-3</v>
      </c>
      <c r="T124" s="20">
        <f>M124-K124</f>
        <v>-8.6062316202899947E-2</v>
      </c>
      <c r="U124" s="20">
        <f>N124-K124</f>
        <v>-9.6271082571159905E-2</v>
      </c>
      <c r="V124" s="20">
        <f>O124-M124</f>
        <v>3.1905000547409967E-2</v>
      </c>
      <c r="W124" s="20">
        <f>P124-K124</f>
        <v>-4.8959649957919904E-2</v>
      </c>
    </row>
    <row r="125" spans="1:23">
      <c r="A125" s="15" t="s">
        <v>37</v>
      </c>
      <c r="B125" s="16">
        <v>12</v>
      </c>
      <c r="C125" s="15" t="s">
        <v>10</v>
      </c>
      <c r="D125" s="17">
        <f>IF(K125,L125/K125-1,"")</f>
        <v>7.1583860968864599E-3</v>
      </c>
      <c r="E125" s="17">
        <f>IF(M125,N125/M125-1,"")</f>
        <v>-5.942678013228897E-3</v>
      </c>
      <c r="F125" s="17">
        <f>IF(O125,P125/O125-1,"")</f>
        <v>1.0607138621302692E-2</v>
      </c>
      <c r="G125" s="17">
        <f>IF(K125,M125/K125-1,"")</f>
        <v>-9.3394081327799472E-2</v>
      </c>
      <c r="H125" s="17">
        <f>IF(K125,N125/K125-1,"")</f>
        <v>-9.8781748387355872E-2</v>
      </c>
      <c r="I125" s="17">
        <f>IF(K125,O125/K125-1,"")</f>
        <v>-3.5923602806920085E-2</v>
      </c>
      <c r="J125" s="17">
        <f>IF(K125,P125/K125-1,"")</f>
        <v>-2.5697510820366976E-2</v>
      </c>
      <c r="K125" s="18">
        <v>2.7113011168497598</v>
      </c>
      <c r="L125" s="18">
        <v>2.7307096570690899</v>
      </c>
      <c r="M125" s="19">
        <v>2.4580816398385399</v>
      </c>
      <c r="N125" s="19">
        <v>2.4434740521227498</v>
      </c>
      <c r="O125" s="19">
        <v>2.6139014124380902</v>
      </c>
      <c r="P125" s="19">
        <v>2.64162742706224</v>
      </c>
      <c r="Q125" s="20">
        <f>L125-K125</f>
        <v>1.9408540219330028E-2</v>
      </c>
      <c r="R125" s="20">
        <f>N125-M125</f>
        <v>-1.4607587715790071E-2</v>
      </c>
      <c r="S125" s="20">
        <f>P125-O125</f>
        <v>2.7726014624149808E-2</v>
      </c>
      <c r="T125" s="20">
        <f>M125-K125</f>
        <v>-0.25321947701121994</v>
      </c>
      <c r="U125" s="20">
        <f>N125-K125</f>
        <v>-0.26782706472701001</v>
      </c>
      <c r="V125" s="20">
        <f>O125-M125</f>
        <v>0.15581977259955027</v>
      </c>
      <c r="W125" s="20">
        <f>P125-K125</f>
        <v>-6.9673689787519866E-2</v>
      </c>
    </row>
    <row r="126" spans="1:23">
      <c r="A126" s="15" t="s">
        <v>38</v>
      </c>
      <c r="B126" s="16">
        <v>12</v>
      </c>
      <c r="C126" s="15" t="s">
        <v>10</v>
      </c>
      <c r="D126" s="17">
        <f>IF(K126,L126/K126-1,"")</f>
        <v>1.3268441148224674E-2</v>
      </c>
      <c r="E126" s="17">
        <f>IF(M126,N126/M126-1,"")</f>
        <v>-4.4281668547897501E-3</v>
      </c>
      <c r="F126" s="17">
        <f>IF(O126,P126/O126-1,"")</f>
        <v>1.0172387311730313E-2</v>
      </c>
      <c r="G126" s="17">
        <f>IF(K126,M126/K126-1,"")</f>
        <v>-0.14467872034692408</v>
      </c>
      <c r="H126" s="17">
        <f>IF(K126,N126/K126-1,"")</f>
        <v>-0.1484662256876802</v>
      </c>
      <c r="I126" s="17">
        <f>IF(K126,O126/K126-1,"")</f>
        <v>-0.15582042218901626</v>
      </c>
      <c r="J126" s="17">
        <f>IF(K126,P126/K126-1,"")</f>
        <v>-0.14723310056286998</v>
      </c>
      <c r="K126" s="18">
        <v>2.3897485419606199</v>
      </c>
      <c r="L126" s="18">
        <v>2.4214567798486799</v>
      </c>
      <c r="M126" s="19">
        <v>2.0440027809588299</v>
      </c>
      <c r="N126" s="19">
        <v>2.0349515955930899</v>
      </c>
      <c r="O126" s="19">
        <v>2.01737691522673</v>
      </c>
      <c r="P126" s="19">
        <v>2.0378984545621601</v>
      </c>
      <c r="Q126" s="20">
        <f>L126-K126</f>
        <v>3.1708237888059987E-2</v>
      </c>
      <c r="R126" s="20">
        <f>N126-M126</f>
        <v>-9.051185365740011E-3</v>
      </c>
      <c r="S126" s="20">
        <f>P126-O126</f>
        <v>2.0521539335430106E-2</v>
      </c>
      <c r="T126" s="20">
        <f>M126-K126</f>
        <v>-0.34574576100179</v>
      </c>
      <c r="U126" s="20">
        <f>N126-K126</f>
        <v>-0.35479694636753001</v>
      </c>
      <c r="V126" s="20">
        <f>O126-M126</f>
        <v>-2.6625865732099907E-2</v>
      </c>
      <c r="W126" s="20">
        <f>P126-K126</f>
        <v>-0.3518500873984598</v>
      </c>
    </row>
    <row r="127" spans="1:23">
      <c r="A127" s="15" t="s">
        <v>39</v>
      </c>
      <c r="B127" s="16">
        <v>12</v>
      </c>
      <c r="C127" s="15" t="s">
        <v>10</v>
      </c>
      <c r="D127" s="17">
        <f>IF(K127,L127/K127-1,"")</f>
        <v>7.6737327305946845E-3</v>
      </c>
      <c r="E127" s="17">
        <f>IF(M127,N127/M127-1,"")</f>
        <v>-1.0628253443932256E-2</v>
      </c>
      <c r="F127" s="17">
        <f>IF(O127,P127/O127-1,"")</f>
        <v>2.0421067294844608E-3</v>
      </c>
      <c r="G127" s="17">
        <f>IF(K127,M127/K127-1,"")</f>
        <v>-9.3974456112312144E-2</v>
      </c>
      <c r="H127" s="17">
        <f>IF(K127,N127/K127-1,"")</f>
        <v>-0.10360392521942707</v>
      </c>
      <c r="I127" s="17">
        <f>IF(K127,O127/K127-1,"")</f>
        <v>-4.8819755284799315E-2</v>
      </c>
      <c r="J127" s="17">
        <f>IF(K127,P127/K127-1,"")</f>
        <v>-4.6877343706113628E-2</v>
      </c>
      <c r="K127" s="18">
        <v>1.6430509814658101</v>
      </c>
      <c r="L127" s="18">
        <v>1.6556593155603201</v>
      </c>
      <c r="M127" s="19">
        <v>1.48864615911776</v>
      </c>
      <c r="N127" s="19">
        <v>1.4728244504503201</v>
      </c>
      <c r="O127" s="19">
        <v>1.5628376346302</v>
      </c>
      <c r="P127" s="19">
        <v>1.56602911588097</v>
      </c>
      <c r="Q127" s="20">
        <f>L127-K127</f>
        <v>1.260833409451001E-2</v>
      </c>
      <c r="R127" s="20">
        <f>N127-M127</f>
        <v>-1.5821708667439927E-2</v>
      </c>
      <c r="S127" s="20">
        <f>P127-O127</f>
        <v>3.1914812507700674E-3</v>
      </c>
      <c r="T127" s="20">
        <f>M127-K127</f>
        <v>-0.15440482234805009</v>
      </c>
      <c r="U127" s="20">
        <f>N127-K127</f>
        <v>-0.17022653101549001</v>
      </c>
      <c r="V127" s="20">
        <f>O127-M127</f>
        <v>7.4191475512439986E-2</v>
      </c>
      <c r="W127" s="20">
        <f>P127-K127</f>
        <v>-7.7021865584840032E-2</v>
      </c>
    </row>
    <row r="128" spans="1:23">
      <c r="A128" s="15" t="s">
        <v>0</v>
      </c>
      <c r="B128" s="16">
        <v>13</v>
      </c>
      <c r="C128" s="15" t="s">
        <v>11</v>
      </c>
      <c r="D128" s="17">
        <f>IF(K128,L128/K128-1,"")</f>
        <v>-1.9518202326439749E-2</v>
      </c>
      <c r="E128" s="17">
        <f>IF(M128,N128/M128-1,"")</f>
        <v>6.2477350615501859E-3</v>
      </c>
      <c r="F128" s="17">
        <f>IF(O128,P128/O128-1,"")</f>
        <v>-8.0033794962788285E-3</v>
      </c>
      <c r="G128" s="17">
        <f>IF(K128,M128/K128-1,"")</f>
        <v>0.13186416347217111</v>
      </c>
      <c r="H128" s="17">
        <f>IF(K128,N128/K128-1,"")</f>
        <v>0.13893575089120835</v>
      </c>
      <c r="I128" s="17">
        <f>IF(K128,O128/K128-1,"")</f>
        <v>6.1877402821587379E-2</v>
      </c>
      <c r="J128" s="17">
        <f>IF(K128,P128/K128-1,"")</f>
        <v>5.3378794988283129E-2</v>
      </c>
      <c r="K128" s="18">
        <v>2.3007916621689901</v>
      </c>
      <c r="L128" s="18">
        <v>2.2558843449957902</v>
      </c>
      <c r="M128" s="19">
        <v>2.6041836300246501</v>
      </c>
      <c r="N128" s="19">
        <v>2.6204538793966701</v>
      </c>
      <c r="O128" s="19">
        <v>2.4431586746575702</v>
      </c>
      <c r="P128" s="19">
        <v>2.4236051486146599</v>
      </c>
      <c r="Q128" s="20">
        <f>L128-K128</f>
        <v>-4.4907317173199957E-2</v>
      </c>
      <c r="R128" s="20">
        <f>N128-M128</f>
        <v>1.6270249372019929E-2</v>
      </c>
      <c r="S128" s="20">
        <f>P128-O128</f>
        <v>-1.9553526042910274E-2</v>
      </c>
      <c r="T128" s="20">
        <f>M128-K128</f>
        <v>0.30339196785566003</v>
      </c>
      <c r="U128" s="20">
        <f>N128-K128</f>
        <v>0.31966221722767996</v>
      </c>
      <c r="V128" s="20">
        <f>O128-M128</f>
        <v>-0.16102495536707995</v>
      </c>
      <c r="W128" s="20">
        <f>P128-K128</f>
        <v>0.12281348644566981</v>
      </c>
    </row>
    <row r="129" spans="1:23">
      <c r="A129" s="15" t="s">
        <v>27</v>
      </c>
      <c r="B129" s="16">
        <v>13</v>
      </c>
      <c r="C129" s="15" t="s">
        <v>11</v>
      </c>
      <c r="D129" s="17">
        <f>IF(K129,L129/K129-1,"")</f>
        <v>-4.0649839814710376E-3</v>
      </c>
      <c r="E129" s="17">
        <f>IF(M129,N129/M129-1,"")</f>
        <v>-7.6111632342612534E-3</v>
      </c>
      <c r="F129" s="17">
        <f>IF(O129,P129/O129-1,"")</f>
        <v>-1.1732919214718529E-2</v>
      </c>
      <c r="G129" s="17">
        <f>IF(K129,M129/K129-1,"")</f>
        <v>4.1804568517332941E-2</v>
      </c>
      <c r="H129" s="17">
        <f>IF(K129,N129/K129-1,"")</f>
        <v>3.3875223888148565E-2</v>
      </c>
      <c r="I129" s="17">
        <f>IF(K129,O129/K129-1,"")</f>
        <v>-1.6965339416978642E-2</v>
      </c>
      <c r="J129" s="17">
        <f>IF(K129,P129/K129-1,"")</f>
        <v>-2.8499205674867523E-2</v>
      </c>
      <c r="K129" s="18">
        <v>2.1931443042031602</v>
      </c>
      <c r="L129" s="18">
        <v>2.1842292077375198</v>
      </c>
      <c r="M129" s="19">
        <v>2.2848277555366199</v>
      </c>
      <c r="N129" s="19">
        <v>2.2674375585270599</v>
      </c>
      <c r="O129" s="19">
        <v>2.1559368666919401</v>
      </c>
      <c r="P129" s="19">
        <v>2.1306414336030102</v>
      </c>
      <c r="Q129" s="20">
        <f>L129-K129</f>
        <v>-8.9150964656403708E-3</v>
      </c>
      <c r="R129" s="20">
        <f>N129-M129</f>
        <v>-1.7390197009560016E-2</v>
      </c>
      <c r="S129" s="20">
        <f>P129-O129</f>
        <v>-2.5295433088929897E-2</v>
      </c>
      <c r="T129" s="20">
        <f>M129-K129</f>
        <v>9.1683451333459676E-2</v>
      </c>
      <c r="U129" s="20">
        <f>N129-K129</f>
        <v>7.429325432389966E-2</v>
      </c>
      <c r="V129" s="20">
        <f>O129-M129</f>
        <v>-0.12889088884467981</v>
      </c>
      <c r="W129" s="20">
        <f>P129-K129</f>
        <v>-6.2502870600150029E-2</v>
      </c>
    </row>
    <row r="130" spans="1:23">
      <c r="A130" s="15" t="s">
        <v>28</v>
      </c>
      <c r="B130" s="16">
        <v>13</v>
      </c>
      <c r="C130" s="15" t="s">
        <v>11</v>
      </c>
      <c r="D130" s="17">
        <f>IF(K130,L130/K130-1,"")</f>
        <v>-5.6081424059766238E-3</v>
      </c>
      <c r="E130" s="17">
        <f>IF(M130,N130/M130-1,"")</f>
        <v>-9.9539483781645455E-3</v>
      </c>
      <c r="F130" s="17">
        <f>IF(O130,P130/O130-1,"")</f>
        <v>-1.0542456148305734E-2</v>
      </c>
      <c r="G130" s="17">
        <f>IF(K130,M130/K130-1,"")</f>
        <v>3.3165572818878442E-2</v>
      </c>
      <c r="H130" s="17">
        <f>IF(K130,N130/K130-1,"")</f>
        <v>2.2881496040942473E-2</v>
      </c>
      <c r="I130" s="17">
        <f>IF(K130,O130/K130-1,"")</f>
        <v>-2.3105729261624353E-3</v>
      </c>
      <c r="J130" s="17">
        <f>IF(K130,P130/K130-1,"")</f>
        <v>-1.2828669960716632E-2</v>
      </c>
      <c r="K130" s="18">
        <v>1.88761546617084</v>
      </c>
      <c r="L130" s="18">
        <v>1.87702944982883</v>
      </c>
      <c r="M130" s="19">
        <v>1.9502193143681701</v>
      </c>
      <c r="N130" s="19">
        <v>1.9308069319868499</v>
      </c>
      <c r="O130" s="19">
        <v>1.8832539929797001</v>
      </c>
      <c r="P130" s="19">
        <v>1.86339987034259</v>
      </c>
      <c r="Q130" s="20">
        <f>L130-K130</f>
        <v>-1.0586016342009952E-2</v>
      </c>
      <c r="R130" s="20">
        <f>N130-M130</f>
        <v>-1.9412382381320148E-2</v>
      </c>
      <c r="S130" s="20">
        <f>P130-O130</f>
        <v>-1.9854122637110061E-2</v>
      </c>
      <c r="T130" s="20">
        <f>M130-K130</f>
        <v>6.2603848197330114E-2</v>
      </c>
      <c r="U130" s="20">
        <f>N130-K130</f>
        <v>4.3191465816009966E-2</v>
      </c>
      <c r="V130" s="20">
        <f>O130-M130</f>
        <v>-6.696532138847E-2</v>
      </c>
      <c r="W130" s="20">
        <f>P130-K130</f>
        <v>-2.4215595828249947E-2</v>
      </c>
    </row>
    <row r="131" spans="1:23">
      <c r="A131" s="15" t="s">
        <v>29</v>
      </c>
      <c r="B131" s="16">
        <v>13</v>
      </c>
      <c r="C131" s="15" t="s">
        <v>11</v>
      </c>
      <c r="D131" s="17">
        <f>IF(K131,L131/K131-1,"")</f>
        <v>-5.3320498510650571E-3</v>
      </c>
      <c r="E131" s="17">
        <f>IF(M131,N131/M131-1,"")</f>
        <v>2.5761999089009002E-3</v>
      </c>
      <c r="F131" s="17">
        <f>IF(O131,P131/O131-1,"")</f>
        <v>-8.3115935511726136E-3</v>
      </c>
      <c r="G131" s="17">
        <f>IF(K131,M131/K131-1,"")</f>
        <v>7.8657915328707695E-2</v>
      </c>
      <c r="H131" s="17">
        <f>IF(K131,N131/K131-1,"")</f>
        <v>8.1436753751912727E-2</v>
      </c>
      <c r="I131" s="17">
        <f>IF(K131,O131/K131-1,"")</f>
        <v>-4.2696218446625078E-3</v>
      </c>
      <c r="J131" s="17">
        <f>IF(K131,P131/K131-1,"")</f>
        <v>-1.2545728034445092E-2</v>
      </c>
      <c r="K131" s="18">
        <v>1.7691364867014501</v>
      </c>
      <c r="L131" s="18">
        <v>1.7597033627610199</v>
      </c>
      <c r="M131" s="19">
        <v>1.9082930746773401</v>
      </c>
      <c r="N131" s="19">
        <v>1.9132092191224801</v>
      </c>
      <c r="O131" s="19">
        <v>1.7615829429116401</v>
      </c>
      <c r="P131" s="19">
        <v>1.74694138148348</v>
      </c>
      <c r="Q131" s="20">
        <f>L131-K131</f>
        <v>-9.4331239404301659E-3</v>
      </c>
      <c r="R131" s="20">
        <f>N131-M131</f>
        <v>4.9161444451399916E-3</v>
      </c>
      <c r="S131" s="20">
        <f>P131-O131</f>
        <v>-1.4641561428160088E-2</v>
      </c>
      <c r="T131" s="20">
        <f>M131-K131</f>
        <v>0.13915658797589003</v>
      </c>
      <c r="U131" s="20">
        <f>N131-K131</f>
        <v>0.14407273242103003</v>
      </c>
      <c r="V131" s="20">
        <f>O131-M131</f>
        <v>-0.14671013176570002</v>
      </c>
      <c r="W131" s="20">
        <f>P131-K131</f>
        <v>-2.2195105217970079E-2</v>
      </c>
    </row>
    <row r="132" spans="1:23">
      <c r="A132" s="15" t="s">
        <v>30</v>
      </c>
      <c r="B132" s="16">
        <v>13</v>
      </c>
      <c r="C132" s="15" t="s">
        <v>11</v>
      </c>
      <c r="D132" s="17">
        <f>IF(K132,L132/K132-1,"")</f>
        <v>-4.2537469531453986E-3</v>
      </c>
      <c r="E132" s="17">
        <f>IF(M132,N132/M132-1,"")</f>
        <v>7.2658391452817828E-3</v>
      </c>
      <c r="F132" s="17">
        <f>IF(O132,P132/O132-1,"")</f>
        <v>-4.4071656375825885E-3</v>
      </c>
      <c r="G132" s="17">
        <f>IF(K132,M132/K132-1,"")</f>
        <v>0.11272744729106043</v>
      </c>
      <c r="H132" s="17">
        <f>IF(K132,N132/K132-1,"")</f>
        <v>0.12081234593561718</v>
      </c>
      <c r="I132" s="17">
        <f>IF(K132,O132/K132-1,"")</f>
        <v>1.400802466696871E-2</v>
      </c>
      <c r="J132" s="17">
        <f>IF(K132,P132/K132-1,"")</f>
        <v>9.5391233444235279E-3</v>
      </c>
      <c r="K132" s="18">
        <v>3.2305846321344802</v>
      </c>
      <c r="L132" s="18">
        <v>3.21684254259866</v>
      </c>
      <c r="M132" s="19">
        <v>3.59476019097273</v>
      </c>
      <c r="N132" s="19">
        <v>3.6208791402861999</v>
      </c>
      <c r="O132" s="19">
        <v>3.27583874135015</v>
      </c>
      <c r="P132" s="19">
        <v>3.2614015774150098</v>
      </c>
      <c r="Q132" s="20">
        <f>L132-K132</f>
        <v>-1.3742089535820234E-2</v>
      </c>
      <c r="R132" s="20">
        <f>N132-M132</f>
        <v>2.6118949313469919E-2</v>
      </c>
      <c r="S132" s="20">
        <f>P132-O132</f>
        <v>-1.4437163935140163E-2</v>
      </c>
      <c r="T132" s="20">
        <f>M132-K132</f>
        <v>0.36417555883824981</v>
      </c>
      <c r="U132" s="20">
        <f>N132-K132</f>
        <v>0.39029450815171973</v>
      </c>
      <c r="V132" s="20">
        <f>O132-M132</f>
        <v>-0.31892144962258007</v>
      </c>
      <c r="W132" s="20">
        <f>P132-K132</f>
        <v>3.0816945280529584E-2</v>
      </c>
    </row>
    <row r="133" spans="1:23">
      <c r="A133" s="15" t="s">
        <v>31</v>
      </c>
      <c r="B133" s="16">
        <v>13</v>
      </c>
      <c r="C133" s="15" t="s">
        <v>11</v>
      </c>
      <c r="D133" s="17">
        <f>IF(K133,L133/K133-1,"")</f>
        <v>-7.5363517809141634E-3</v>
      </c>
      <c r="E133" s="17">
        <f>IF(M133,N133/M133-1,"")</f>
        <v>1.6583949828872013E-2</v>
      </c>
      <c r="F133" s="17">
        <f>IF(O133,P133/O133-1,"")</f>
        <v>-3.3240710772861615E-3</v>
      </c>
      <c r="G133" s="17">
        <f>IF(K133,M133/K133-1,"")</f>
        <v>0.12920262487772094</v>
      </c>
      <c r="H133" s="17">
        <f>IF(K133,N133/K133-1,"")</f>
        <v>0.14792926455532363</v>
      </c>
      <c r="I133" s="17">
        <f>IF(K133,O133/K133-1,"")</f>
        <v>2.123868789279082E-2</v>
      </c>
      <c r="J133" s="17">
        <f>IF(K133,P133/K133-1,"")</f>
        <v>1.7844017907360676E-2</v>
      </c>
      <c r="K133" s="18">
        <v>1.73899336975222</v>
      </c>
      <c r="L133" s="18">
        <v>1.72588770397309</v>
      </c>
      <c r="M133" s="19">
        <v>1.9636758777691601</v>
      </c>
      <c r="N133" s="19">
        <v>1.99624138000625</v>
      </c>
      <c r="O133" s="19">
        <v>1.7759273071800199</v>
      </c>
      <c r="P133" s="19">
        <v>1.7700239985828601</v>
      </c>
      <c r="Q133" s="20">
        <f>L133-K133</f>
        <v>-1.3105665779129971E-2</v>
      </c>
      <c r="R133" s="20">
        <f>N133-M133</f>
        <v>3.2565502237089872E-2</v>
      </c>
      <c r="S133" s="20">
        <f>P133-O133</f>
        <v>-5.9033085971598176E-3</v>
      </c>
      <c r="T133" s="20">
        <f>M133-K133</f>
        <v>0.22468250801694012</v>
      </c>
      <c r="U133" s="20">
        <f>N133-K133</f>
        <v>0.25724801025402999</v>
      </c>
      <c r="V133" s="20">
        <f>O133-M133</f>
        <v>-0.18774857058914018</v>
      </c>
      <c r="W133" s="20">
        <f>P133-K133</f>
        <v>3.1030628830640117E-2</v>
      </c>
    </row>
    <row r="134" spans="1:23">
      <c r="A134" s="15" t="s">
        <v>32</v>
      </c>
      <c r="B134" s="16">
        <v>13</v>
      </c>
      <c r="C134" s="15" t="s">
        <v>11</v>
      </c>
      <c r="D134" s="17">
        <f>IF(K134,L134/K134-1,"")</f>
        <v>-2.3900485190255782E-3</v>
      </c>
      <c r="E134" s="17">
        <f>IF(M134,N134/M134-1,"")</f>
        <v>1.3847235822785908E-3</v>
      </c>
      <c r="F134" s="17">
        <f>IF(O134,P134/O134-1,"")</f>
        <v>-1.5134112450225778E-3</v>
      </c>
      <c r="G134" s="17">
        <f>IF(K134,M134/K134-1,"")</f>
        <v>0.16403605406929977</v>
      </c>
      <c r="H134" s="17">
        <f>IF(K134,N134/K134-1,"")</f>
        <v>0.16564792224399216</v>
      </c>
      <c r="I134" s="17">
        <f>IF(K134,O134/K134-1,"")</f>
        <v>1.4579304010917671E-2</v>
      </c>
      <c r="J134" s="17">
        <f>IF(K134,P134/K134-1,"")</f>
        <v>1.3043828283260339E-2</v>
      </c>
      <c r="K134" s="18">
        <v>3.3135278950273501</v>
      </c>
      <c r="L134" s="18">
        <v>3.3056084025890899</v>
      </c>
      <c r="M134" s="19">
        <v>3.8570659359761899</v>
      </c>
      <c r="N134" s="19">
        <v>3.8624069061361399</v>
      </c>
      <c r="O134" s="19">
        <v>3.3618368255576101</v>
      </c>
      <c r="P134" s="19">
        <v>3.35674898390188</v>
      </c>
      <c r="Q134" s="20">
        <f>L134-K134</f>
        <v>-7.9194924382601783E-3</v>
      </c>
      <c r="R134" s="20">
        <f>N134-M134</f>
        <v>5.3409701599500536E-3</v>
      </c>
      <c r="S134" s="20">
        <f>P134-O134</f>
        <v>-5.0878416557300632E-3</v>
      </c>
      <c r="T134" s="20">
        <f>M134-K134</f>
        <v>0.54353804094883973</v>
      </c>
      <c r="U134" s="20">
        <f>N134-K134</f>
        <v>0.54887901110878978</v>
      </c>
      <c r="V134" s="20">
        <f>O134-M134</f>
        <v>-0.49522911041857975</v>
      </c>
      <c r="W134" s="20">
        <f>P134-K134</f>
        <v>4.3221088874529912E-2</v>
      </c>
    </row>
    <row r="135" spans="1:23">
      <c r="A135" s="15" t="s">
        <v>33</v>
      </c>
      <c r="B135" s="16">
        <v>13</v>
      </c>
      <c r="C135" s="15" t="s">
        <v>11</v>
      </c>
      <c r="D135" s="17">
        <f>IF(K135,L135/K135-1,"")</f>
        <v>-1.2146916041353428E-2</v>
      </c>
      <c r="E135" s="17">
        <f>IF(M135,N135/M135-1,"")</f>
        <v>1.6612633693683154E-2</v>
      </c>
      <c r="F135" s="17">
        <f>IF(O135,P135/O135-1,"")</f>
        <v>-2.3465096765712401E-3</v>
      </c>
      <c r="G135" s="17">
        <f>IF(K135,M135/K135-1,"")</f>
        <v>6.841254494662774E-3</v>
      </c>
      <c r="H135" s="17">
        <f>IF(K135,N135/K135-1,"")</f>
        <v>2.3567539443271057E-2</v>
      </c>
      <c r="I135" s="17">
        <f>IF(K135,O135/K135-1,"")</f>
        <v>2.5854927898865121E-3</v>
      </c>
      <c r="J135" s="17">
        <f>IF(K135,P135/K135-1,"")</f>
        <v>2.3291622946497448E-4</v>
      </c>
      <c r="K135" s="18">
        <v>1.7900124745167201</v>
      </c>
      <c r="L135" s="18">
        <v>1.7682693432757901</v>
      </c>
      <c r="M135" s="19">
        <v>1.80225840540351</v>
      </c>
      <c r="N135" s="19">
        <v>1.8321986641138399</v>
      </c>
      <c r="O135" s="19">
        <v>1.7946405388633899</v>
      </c>
      <c r="P135" s="19">
        <v>1.7904293974729799</v>
      </c>
      <c r="Q135" s="20">
        <f>L135-K135</f>
        <v>-2.1743131240929969E-2</v>
      </c>
      <c r="R135" s="20">
        <f>N135-M135</f>
        <v>2.9940258710329903E-2</v>
      </c>
      <c r="S135" s="20">
        <f>P135-O135</f>
        <v>-4.2111413904100115E-3</v>
      </c>
      <c r="T135" s="20">
        <f>M135-K135</f>
        <v>1.2245930886789935E-2</v>
      </c>
      <c r="U135" s="20">
        <f>N135-K135</f>
        <v>4.2186189597119839E-2</v>
      </c>
      <c r="V135" s="20">
        <f>O135-M135</f>
        <v>-7.6178665401200885E-3</v>
      </c>
      <c r="W135" s="20">
        <f>P135-K135</f>
        <v>4.1692295625983533E-4</v>
      </c>
    </row>
    <row r="136" spans="1:23">
      <c r="A136" s="15" t="s">
        <v>34</v>
      </c>
      <c r="B136" s="16">
        <v>13</v>
      </c>
      <c r="C136" s="15" t="s">
        <v>11</v>
      </c>
      <c r="D136" s="17">
        <f>IF(K136,L136/K136-1,"")</f>
        <v>-1.3674166008479927E-2</v>
      </c>
      <c r="E136" s="17">
        <f>IF(M136,N136/M136-1,"")</f>
        <v>1.2774958390610269E-2</v>
      </c>
      <c r="F136" s="17">
        <f>IF(O136,P136/O136-1,"")</f>
        <v>-3.9726193800131426E-3</v>
      </c>
      <c r="G136" s="17">
        <f>IF(K136,M136/K136-1,"")</f>
        <v>-1.9325786503321396E-2</v>
      </c>
      <c r="H136" s="17">
        <f>IF(K136,N136/K136-1,"")</f>
        <v>-6.7977142311570482E-3</v>
      </c>
      <c r="I136" s="17">
        <f>IF(K136,O136/K136-1,"")</f>
        <v>-8.3462523274114853E-3</v>
      </c>
      <c r="J136" s="17">
        <f>IF(K136,P136/K136-1,"")</f>
        <v>-1.2285715223678273E-2</v>
      </c>
      <c r="K136" s="18">
        <v>1.8881191475896</v>
      </c>
      <c r="L136" s="18">
        <v>1.8623006929216701</v>
      </c>
      <c r="M136" s="19">
        <v>1.8516297600504501</v>
      </c>
      <c r="N136" s="19">
        <v>1.8752842531899101</v>
      </c>
      <c r="O136" s="19">
        <v>1.8723604287596001</v>
      </c>
      <c r="P136" s="19">
        <v>1.86492225343394</v>
      </c>
      <c r="Q136" s="20">
        <f>L136-K136</f>
        <v>-2.5818454667929869E-2</v>
      </c>
      <c r="R136" s="20">
        <f>N136-M136</f>
        <v>2.3654493139459998E-2</v>
      </c>
      <c r="S136" s="20">
        <f>P136-O136</f>
        <v>-7.4381753256600458E-3</v>
      </c>
      <c r="T136" s="20">
        <f>M136-K136</f>
        <v>-3.6489387539149876E-2</v>
      </c>
      <c r="U136" s="20">
        <f>N136-K136</f>
        <v>-1.2834894399689878E-2</v>
      </c>
      <c r="V136" s="20">
        <f>O136-M136</f>
        <v>2.0730668709149969E-2</v>
      </c>
      <c r="W136" s="20">
        <f>P136-K136</f>
        <v>-2.3196894155659953E-2</v>
      </c>
    </row>
    <row r="137" spans="1:23">
      <c r="A137" s="15" t="s">
        <v>35</v>
      </c>
      <c r="B137" s="16">
        <v>13</v>
      </c>
      <c r="C137" s="15" t="s">
        <v>11</v>
      </c>
      <c r="D137" s="17">
        <f>IF(K137,L137/K137-1,"")</f>
        <v>-1.2091562901319741E-2</v>
      </c>
      <c r="E137" s="17">
        <f>IF(M137,N137/M137-1,"")</f>
        <v>1.2816902954415177E-2</v>
      </c>
      <c r="F137" s="17">
        <f>IF(O137,P137/O137-1,"")</f>
        <v>-4.1643644364260934E-3</v>
      </c>
      <c r="G137" s="17">
        <f>IF(K137,M137/K137-1,"")</f>
        <v>8.618215495051329E-2</v>
      </c>
      <c r="H137" s="17">
        <f>IF(K137,N137/K137-1,"")</f>
        <v>0.10010364622133161</v>
      </c>
      <c r="I137" s="17">
        <f>IF(K137,O137/K137-1,"")</f>
        <v>2.5855253734799133E-2</v>
      </c>
      <c r="J137" s="17">
        <f>IF(K137,P137/K137-1,"")</f>
        <v>2.1583218599224852E-2</v>
      </c>
      <c r="K137" s="18">
        <v>1.96797927773364</v>
      </c>
      <c r="L137" s="18">
        <v>1.9441833325084299</v>
      </c>
      <c r="M137" s="19">
        <v>2.1375839727866799</v>
      </c>
      <c r="N137" s="19">
        <v>2.1649811791228002</v>
      </c>
      <c r="O137" s="19">
        <v>2.0188618813042698</v>
      </c>
      <c r="P137" s="19">
        <v>2.01045460468371</v>
      </c>
      <c r="Q137" s="20">
        <f>L137-K137</f>
        <v>-2.3795945225210113E-2</v>
      </c>
      <c r="R137" s="20">
        <f>N137-M137</f>
        <v>2.7397206336120306E-2</v>
      </c>
      <c r="S137" s="20">
        <f>P137-O137</f>
        <v>-8.4072766205598448E-3</v>
      </c>
      <c r="T137" s="20">
        <f>M137-K137</f>
        <v>0.16960469505303988</v>
      </c>
      <c r="U137" s="20">
        <f>N137-K137</f>
        <v>0.19700190138916018</v>
      </c>
      <c r="V137" s="20">
        <f>O137-M137</f>
        <v>-0.11872209148241009</v>
      </c>
      <c r="W137" s="20">
        <f>P137-K137</f>
        <v>4.2475326950069947E-2</v>
      </c>
    </row>
    <row r="138" spans="1:23">
      <c r="A138" s="15" t="s">
        <v>36</v>
      </c>
      <c r="B138" s="16">
        <v>13</v>
      </c>
      <c r="C138" s="15" t="s">
        <v>11</v>
      </c>
      <c r="D138" s="17">
        <f>IF(K138,L138/K138-1,"")</f>
        <v>-7.5595161026603686E-3</v>
      </c>
      <c r="E138" s="17">
        <f>IF(M138,N138/M138-1,"")</f>
        <v>1.0608933054641945E-2</v>
      </c>
      <c r="F138" s="17">
        <f>IF(O138,P138/O138-1,"")</f>
        <v>5.1352589684316996E-4</v>
      </c>
      <c r="G138" s="17">
        <f>IF(K138,M138/K138-1,"")</f>
        <v>8.7284686920221954E-2</v>
      </c>
      <c r="H138" s="17">
        <f>IF(K138,N138/K138-1,"")</f>
        <v>9.8819617375095925E-2</v>
      </c>
      <c r="I138" s="17">
        <f>IF(K138,O138/K138-1,"")</f>
        <v>2.9213826265505283E-2</v>
      </c>
      <c r="J138" s="17">
        <f>IF(K138,P138/K138-1,"")</f>
        <v>2.9742354218681655E-2</v>
      </c>
      <c r="K138" s="18">
        <v>1.7925267772432301</v>
      </c>
      <c r="L138" s="18">
        <v>1.77897614220621</v>
      </c>
      <c r="M138" s="19">
        <v>1.94898691579102</v>
      </c>
      <c r="N138" s="19">
        <v>1.9696635875050199</v>
      </c>
      <c r="O138" s="19">
        <v>1.84489334308988</v>
      </c>
      <c r="P138" s="19">
        <v>1.8458407435984701</v>
      </c>
      <c r="Q138" s="20">
        <f>L138-K138</f>
        <v>-1.3550635037020031E-2</v>
      </c>
      <c r="R138" s="20">
        <f>N138-M138</f>
        <v>2.0676671713999895E-2</v>
      </c>
      <c r="S138" s="20">
        <f>P138-O138</f>
        <v>9.4740050859010161E-4</v>
      </c>
      <c r="T138" s="20">
        <f>M138-K138</f>
        <v>0.15646013854778995</v>
      </c>
      <c r="U138" s="20">
        <f>N138-K138</f>
        <v>0.17713681026178985</v>
      </c>
      <c r="V138" s="20">
        <f>O138-M138</f>
        <v>-0.10409357270114006</v>
      </c>
      <c r="W138" s="20">
        <f>P138-K138</f>
        <v>5.3313966355239994E-2</v>
      </c>
    </row>
    <row r="139" spans="1:23">
      <c r="A139" s="15" t="s">
        <v>37</v>
      </c>
      <c r="B139" s="16">
        <v>13</v>
      </c>
      <c r="C139" s="15" t="s">
        <v>11</v>
      </c>
      <c r="D139" s="17">
        <f>IF(K139,L139/K139-1,"")</f>
        <v>-1.8889241107030719E-3</v>
      </c>
      <c r="E139" s="17">
        <f>IF(M139,N139/M139-1,"")</f>
        <v>4.0834152759481324E-3</v>
      </c>
      <c r="F139" s="17">
        <f>IF(O139,P139/O139-1,"")</f>
        <v>6.8240460785373713E-4</v>
      </c>
      <c r="G139" s="17">
        <f>IF(K139,M139/K139-1,"")</f>
        <v>0.11414839619972272</v>
      </c>
      <c r="H139" s="17">
        <f>IF(K139,N139/K139-1,"")</f>
        <v>0.11869792678043778</v>
      </c>
      <c r="I139" s="17">
        <f>IF(K139,O139/K139-1,"")</f>
        <v>3.1670909484990295E-2</v>
      </c>
      <c r="J139" s="17">
        <f>IF(K139,P139/K139-1,"")</f>
        <v>3.237492646741158E-2</v>
      </c>
      <c r="K139" s="18">
        <v>2.7467852424515402</v>
      </c>
      <c r="L139" s="18">
        <v>2.7415967735801501</v>
      </c>
      <c r="M139" s="19">
        <v>3.0603263725824501</v>
      </c>
      <c r="N139" s="19">
        <v>3.07282295604164</v>
      </c>
      <c r="O139" s="19">
        <v>2.83377842923993</v>
      </c>
      <c r="P139" s="19">
        <v>2.8357122126976799</v>
      </c>
      <c r="Q139" s="20">
        <f>L139-K139</f>
        <v>-5.1884688713901284E-3</v>
      </c>
      <c r="R139" s="20">
        <f>N139-M139</f>
        <v>1.2496583459189914E-2</v>
      </c>
      <c r="S139" s="20">
        <f>P139-O139</f>
        <v>1.9337834577499713E-3</v>
      </c>
      <c r="T139" s="20">
        <f>M139-K139</f>
        <v>0.3135411301309099</v>
      </c>
      <c r="U139" s="20">
        <f>N139-K139</f>
        <v>0.32603771359009981</v>
      </c>
      <c r="V139" s="20">
        <f>O139-M139</f>
        <v>-0.22654794334252015</v>
      </c>
      <c r="W139" s="20">
        <f>P139-K139</f>
        <v>8.8926970246139714E-2</v>
      </c>
    </row>
    <row r="140" spans="1:23">
      <c r="A140" s="15" t="s">
        <v>38</v>
      </c>
      <c r="B140" s="16">
        <v>13</v>
      </c>
      <c r="C140" s="15" t="s">
        <v>11</v>
      </c>
      <c r="D140" s="17">
        <f>IF(K140,L140/K140-1,"")</f>
        <v>-2.8661025531727669E-3</v>
      </c>
      <c r="E140" s="17">
        <f>IF(M140,N140/M140-1,"")</f>
        <v>5.2702691384234335E-3</v>
      </c>
      <c r="F140" s="17">
        <f>IF(O140,P140/O140-1,"")</f>
        <v>1.0504972565699155E-3</v>
      </c>
      <c r="G140" s="17">
        <f>IF(K140,M140/K140-1,"")</f>
        <v>0.11902405646221204</v>
      </c>
      <c r="H140" s="17">
        <f>IF(K140,N140/K140-1,"")</f>
        <v>0.12492161441213834</v>
      </c>
      <c r="I140" s="17">
        <f>IF(K140,O140/K140-1,"")</f>
        <v>5.8582883495363003E-2</v>
      </c>
      <c r="J140" s="17">
        <f>IF(K140,P140/K140-1,"")</f>
        <v>5.9694921910326659E-2</v>
      </c>
      <c r="K140" s="18">
        <v>2.5294642833016101</v>
      </c>
      <c r="L140" s="18">
        <v>2.5222145792610799</v>
      </c>
      <c r="M140" s="19">
        <v>2.8305313829764498</v>
      </c>
      <c r="N140" s="19">
        <v>2.8454490451694898</v>
      </c>
      <c r="O140" s="19">
        <v>2.6776475947159502</v>
      </c>
      <c r="P140" s="19">
        <v>2.6804604561682601</v>
      </c>
      <c r="Q140" s="20">
        <f>L140-K140</f>
        <v>-7.2497040405301583E-3</v>
      </c>
      <c r="R140" s="20">
        <f>N140-M140</f>
        <v>1.4917662193040027E-2</v>
      </c>
      <c r="S140" s="20">
        <f>P140-O140</f>
        <v>2.8128614523099671E-3</v>
      </c>
      <c r="T140" s="20">
        <f>M140-K140</f>
        <v>0.30106709967483969</v>
      </c>
      <c r="U140" s="20">
        <f>N140-K140</f>
        <v>0.31598476186787972</v>
      </c>
      <c r="V140" s="20">
        <f>O140-M140</f>
        <v>-0.15288378826049964</v>
      </c>
      <c r="W140" s="20">
        <f>P140-K140</f>
        <v>0.15099617286665001</v>
      </c>
    </row>
    <row r="141" spans="1:23">
      <c r="A141" s="15" t="s">
        <v>39</v>
      </c>
      <c r="B141" s="16">
        <v>13</v>
      </c>
      <c r="C141" s="15" t="s">
        <v>11</v>
      </c>
      <c r="D141" s="17">
        <f>IF(K141,L141/K141-1,"")</f>
        <v>-6.9272961186397364E-3</v>
      </c>
      <c r="E141" s="17">
        <f>IF(M141,N141/M141-1,"")</f>
        <v>5.2615765721719665E-3</v>
      </c>
      <c r="F141" s="17">
        <f>IF(O141,P141/O141-1,"")</f>
        <v>1.8213038644496748E-3</v>
      </c>
      <c r="G141" s="17">
        <f>IF(K141,M141/K141-1,"")</f>
        <v>0.1205364444604986</v>
      </c>
      <c r="H141" s="17">
        <f>IF(K141,N141/K141-1,"")</f>
        <v>0.12643223276493698</v>
      </c>
      <c r="I141" s="17">
        <f>IF(K141,O141/K141-1,"")</f>
        <v>5.1685395146551683E-2</v>
      </c>
      <c r="J141" s="17">
        <f>IF(K141,P141/K141-1,"")</f>
        <v>5.3600833820917515E-2</v>
      </c>
      <c r="K141" s="18">
        <v>2.1481820961051001</v>
      </c>
      <c r="L141" s="18">
        <v>2.1333010026086199</v>
      </c>
      <c r="M141" s="19">
        <v>2.4071163280233101</v>
      </c>
      <c r="N141" s="19">
        <v>2.4197815549013302</v>
      </c>
      <c r="O141" s="19">
        <v>2.2592117365890401</v>
      </c>
      <c r="P141" s="19">
        <v>2.2633264476555</v>
      </c>
      <c r="Q141" s="20">
        <f>L141-K141</f>
        <v>-1.4881093496480258E-2</v>
      </c>
      <c r="R141" s="20">
        <f>N141-M141</f>
        <v>1.2665226878020075E-2</v>
      </c>
      <c r="S141" s="20">
        <f>P141-O141</f>
        <v>4.1147110664598863E-3</v>
      </c>
      <c r="T141" s="20">
        <f>M141-K141</f>
        <v>0.25893423191820997</v>
      </c>
      <c r="U141" s="20">
        <f>N141-K141</f>
        <v>0.27159945879623004</v>
      </c>
      <c r="V141" s="20">
        <f>O141-M141</f>
        <v>-0.14790459143427004</v>
      </c>
      <c r="W141" s="20">
        <f>P141-K141</f>
        <v>0.11514435155039981</v>
      </c>
    </row>
    <row r="142" spans="1:23">
      <c r="A142" s="15" t="s">
        <v>0</v>
      </c>
      <c r="B142" s="16">
        <v>14</v>
      </c>
      <c r="C142" s="15" t="s">
        <v>12</v>
      </c>
      <c r="D142" s="17">
        <f>IF(K142,L142/K142-1,"")</f>
        <v>-4.0651190349967337E-3</v>
      </c>
      <c r="E142" s="17">
        <f>IF(M142,N142/M142-1,"")</f>
        <v>1.539266526465588E-2</v>
      </c>
      <c r="F142" s="17">
        <f>IF(O142,P142/O142-1,"")</f>
        <v>-4.5280213482750131E-3</v>
      </c>
      <c r="G142" s="17">
        <f>IF(K142,M142/K142-1,"")</f>
        <v>0.10544647802231832</v>
      </c>
      <c r="H142" s="17">
        <f>IF(K142,N142/K142-1,"")</f>
        <v>0.12246224562650854</v>
      </c>
      <c r="I142" s="17">
        <f>IF(K142,O142/K142-1,"")</f>
        <v>2.7170602940023159E-3</v>
      </c>
      <c r="J142" s="17">
        <f>IF(K142,P142/K142-1,"")</f>
        <v>-1.8232639612884016E-3</v>
      </c>
      <c r="K142" s="18">
        <v>2.1342965533965601</v>
      </c>
      <c r="L142" s="18">
        <v>2.1256203838510199</v>
      </c>
      <c r="M142" s="19">
        <v>2.3593506080074</v>
      </c>
      <c r="N142" s="19">
        <v>2.3956673021584201</v>
      </c>
      <c r="O142" s="19">
        <v>2.1400955658174201</v>
      </c>
      <c r="P142" s="19">
        <v>2.1304051674080502</v>
      </c>
      <c r="Q142" s="20">
        <f>L142-K142</f>
        <v>-8.6761695455401799E-3</v>
      </c>
      <c r="R142" s="20">
        <f>N142-M142</f>
        <v>3.6316694151020013E-2</v>
      </c>
      <c r="S142" s="20">
        <f>P142-O142</f>
        <v>-9.6903984093699158E-3</v>
      </c>
      <c r="T142" s="20">
        <f>M142-K142</f>
        <v>0.22505405461083994</v>
      </c>
      <c r="U142" s="20">
        <f>N142-K142</f>
        <v>0.26137074876185995</v>
      </c>
      <c r="V142" s="20">
        <f>O142-M142</f>
        <v>-0.21925504218997993</v>
      </c>
      <c r="W142" s="20">
        <f>P142-K142</f>
        <v>-3.89138598850991E-3</v>
      </c>
    </row>
    <row r="143" spans="1:23">
      <c r="A143" s="15" t="s">
        <v>27</v>
      </c>
      <c r="B143" s="16">
        <v>14</v>
      </c>
      <c r="C143" s="15" t="s">
        <v>12</v>
      </c>
      <c r="D143" s="17">
        <f>IF(K143,L143/K143-1,"")</f>
        <v>-4.5888789919700246E-3</v>
      </c>
      <c r="E143" s="17">
        <f>IF(M143,N143/M143-1,"")</f>
        <v>-4.3126039115555237E-3</v>
      </c>
      <c r="F143" s="17">
        <f>IF(O143,P143/O143-1,"")</f>
        <v>-1.8013342152975786E-2</v>
      </c>
      <c r="G143" s="17">
        <f>IF(K143,M143/K143-1,"")</f>
        <v>8.0526848309394605E-2</v>
      </c>
      <c r="H143" s="17">
        <f>IF(K143,N143/K143-1,"")</f>
        <v>7.5866963996834791E-2</v>
      </c>
      <c r="I143" s="17">
        <f>IF(K143,O143/K143-1,"")</f>
        <v>-4.6622521295513031E-2</v>
      </c>
      <c r="J143" s="17">
        <f>IF(K143,P143/K143-1,"")</f>
        <v>-6.3796036020358327E-2</v>
      </c>
      <c r="K143" s="18">
        <v>1.97154896854144</v>
      </c>
      <c r="L143" s="18">
        <v>1.9625017688980599</v>
      </c>
      <c r="M143" s="19">
        <v>2.1303115932657199</v>
      </c>
      <c r="N143" s="19">
        <v>2.1211244031557701</v>
      </c>
      <c r="O143" s="19">
        <v>1.8796303847704701</v>
      </c>
      <c r="P143" s="19">
        <v>1.8457719595284701</v>
      </c>
      <c r="Q143" s="20">
        <f>L143-K143</f>
        <v>-9.0471996433800772E-3</v>
      </c>
      <c r="R143" s="20">
        <f>N143-M143</f>
        <v>-9.1871901099498388E-3</v>
      </c>
      <c r="S143" s="20">
        <f>P143-O143</f>
        <v>-3.3858425242000001E-2</v>
      </c>
      <c r="T143" s="20">
        <f>M143-K143</f>
        <v>0.15876262472427993</v>
      </c>
      <c r="U143" s="20">
        <f>N143-K143</f>
        <v>0.14957543461433009</v>
      </c>
      <c r="V143" s="20">
        <f>O143-M143</f>
        <v>-0.25068120849524989</v>
      </c>
      <c r="W143" s="20">
        <f>P143-K143</f>
        <v>-0.12577700901296995</v>
      </c>
    </row>
    <row r="144" spans="1:23">
      <c r="A144" s="15" t="s">
        <v>28</v>
      </c>
      <c r="B144" s="16">
        <v>14</v>
      </c>
      <c r="C144" s="15" t="s">
        <v>12</v>
      </c>
      <c r="D144" s="17">
        <f>IF(K144,L144/K144-1,"")</f>
        <v>-1.0219740919134579E-2</v>
      </c>
      <c r="E144" s="17">
        <f>IF(M144,N144/M144-1,"")</f>
        <v>-8.3363004440814015E-3</v>
      </c>
      <c r="F144" s="17">
        <f>IF(O144,P144/O144-1,"")</f>
        <v>-1.7692295003645331E-2</v>
      </c>
      <c r="G144" s="17">
        <f>IF(K144,M144/K144-1,"")</f>
        <v>8.8133172127691894E-2</v>
      </c>
      <c r="H144" s="17">
        <f>IF(K144,N144/K144-1,"")</f>
        <v>7.9062167081664025E-2</v>
      </c>
      <c r="I144" s="17">
        <f>IF(K144,O144/K144-1,"")</f>
        <v>4.6627022355243408E-3</v>
      </c>
      <c r="J144" s="17">
        <f>IF(K144,P144/K144-1,"")</f>
        <v>-1.3112086671586032E-2</v>
      </c>
      <c r="K144" s="18">
        <v>1.7544210957383299</v>
      </c>
      <c r="L144" s="18">
        <v>1.73649136667682</v>
      </c>
      <c r="M144" s="19">
        <v>1.90904379215349</v>
      </c>
      <c r="N144" s="19">
        <v>1.89312942954119</v>
      </c>
      <c r="O144" s="19">
        <v>1.7626014389034801</v>
      </c>
      <c r="P144" s="19">
        <v>1.73141697427255</v>
      </c>
      <c r="Q144" s="20">
        <f>L144-K144</f>
        <v>-1.7929729061509914E-2</v>
      </c>
      <c r="R144" s="20">
        <f>N144-M144</f>
        <v>-1.5914362612299948E-2</v>
      </c>
      <c r="S144" s="20">
        <f>P144-O144</f>
        <v>-3.1184464630930053E-2</v>
      </c>
      <c r="T144" s="20">
        <f>M144-K144</f>
        <v>0.15462269641516002</v>
      </c>
      <c r="U144" s="20">
        <f>N144-K144</f>
        <v>0.13870833380286007</v>
      </c>
      <c r="V144" s="20">
        <f>O144-M144</f>
        <v>-0.14644235325000987</v>
      </c>
      <c r="W144" s="20">
        <f>P144-K144</f>
        <v>-2.3004121465779903E-2</v>
      </c>
    </row>
    <row r="145" spans="1:23">
      <c r="A145" s="15" t="s">
        <v>29</v>
      </c>
      <c r="B145" s="16">
        <v>14</v>
      </c>
      <c r="C145" s="15" t="s">
        <v>12</v>
      </c>
      <c r="D145" s="17">
        <f>IF(K145,L145/K145-1,"")</f>
        <v>-5.0454369801227195E-2</v>
      </c>
      <c r="E145" s="17">
        <f>IF(M145,N145/M145-1,"")</f>
        <v>-1.6940330752286625E-2</v>
      </c>
      <c r="F145" s="17">
        <f>IF(O145,P145/O145-1,"")</f>
        <v>-2.1283032692037462E-2</v>
      </c>
      <c r="G145" s="17">
        <f>IF(K145,M145/K145-1,"")</f>
        <v>0.20823716609032039</v>
      </c>
      <c r="H145" s="17">
        <f>IF(K145,N145/K145-1,"")</f>
        <v>0.18776922886954495</v>
      </c>
      <c r="I145" s="17">
        <f>IF(K145,O145/K145-1,"")</f>
        <v>0.19613465037909927</v>
      </c>
      <c r="J145" s="17">
        <f>IF(K145,P145/K145-1,"")</f>
        <v>0.17067727751100215</v>
      </c>
      <c r="K145" s="18">
        <v>3.3210512165428798</v>
      </c>
      <c r="L145" s="18">
        <v>3.15348967033461</v>
      </c>
      <c r="M145" s="19">
        <v>4.0126175103165798</v>
      </c>
      <c r="N145" s="19">
        <v>3.9446424425094002</v>
      </c>
      <c r="O145" s="19">
        <v>3.9724244357905998</v>
      </c>
      <c r="P145" s="19">
        <v>3.8878791966570199</v>
      </c>
      <c r="Q145" s="20">
        <f>L145-K145</f>
        <v>-0.1675615462082698</v>
      </c>
      <c r="R145" s="20">
        <f>N145-M145</f>
        <v>-6.7975067807179546E-2</v>
      </c>
      <c r="S145" s="20">
        <f>P145-O145</f>
        <v>-8.4545239133579919E-2</v>
      </c>
      <c r="T145" s="20">
        <f>M145-K145</f>
        <v>0.69156629377369994</v>
      </c>
      <c r="U145" s="20">
        <f>N145-K145</f>
        <v>0.62359122596652039</v>
      </c>
      <c r="V145" s="20">
        <f>O145-M145</f>
        <v>-4.0193074525979977E-2</v>
      </c>
      <c r="W145" s="20">
        <f>P145-K145</f>
        <v>0.56682798011414004</v>
      </c>
    </row>
    <row r="146" spans="1:23">
      <c r="A146" s="15" t="s">
        <v>30</v>
      </c>
      <c r="B146" s="16">
        <v>14</v>
      </c>
      <c r="C146" s="15" t="s">
        <v>12</v>
      </c>
      <c r="D146" s="17">
        <f>IF(K146,L146/K146-1,"")</f>
        <v>-7.2452857989656616E-3</v>
      </c>
      <c r="E146" s="17">
        <f>IF(M146,N146/M146-1,"")</f>
        <v>4.9351415804019805E-3</v>
      </c>
      <c r="F146" s="17">
        <f>IF(O146,P146/O146-1,"")</f>
        <v>-1.0316382889067222E-2</v>
      </c>
      <c r="G146" s="17">
        <f>IF(K146,M146/K146-1,"")</f>
        <v>0.11470057676543366</v>
      </c>
      <c r="H146" s="17">
        <f>IF(K146,N146/K146-1,"")</f>
        <v>0.12020178193152686</v>
      </c>
      <c r="I146" s="17">
        <f>IF(K146,O146/K146-1,"")</f>
        <v>1.0774829839918842E-2</v>
      </c>
      <c r="J146" s="17">
        <f>IF(K146,P146/K146-1,"")</f>
        <v>3.472896806584469E-4</v>
      </c>
      <c r="K146" s="18">
        <v>3.0620103877388898</v>
      </c>
      <c r="L146" s="18">
        <v>3.0398252473603198</v>
      </c>
      <c r="M146" s="19">
        <v>3.4132247452742899</v>
      </c>
      <c r="N146" s="19">
        <v>3.43006949263795</v>
      </c>
      <c r="O146" s="19">
        <v>3.09500302863484</v>
      </c>
      <c r="P146" s="19">
        <v>3.0630737923486202</v>
      </c>
      <c r="Q146" s="20">
        <f>L146-K146</f>
        <v>-2.2185140378570001E-2</v>
      </c>
      <c r="R146" s="20">
        <f>N146-M146</f>
        <v>1.6844747363660151E-2</v>
      </c>
      <c r="S146" s="20">
        <f>P146-O146</f>
        <v>-3.1929236286219798E-2</v>
      </c>
      <c r="T146" s="20">
        <f>M146-K146</f>
        <v>0.35121435753540009</v>
      </c>
      <c r="U146" s="20">
        <f>N146-K146</f>
        <v>0.36805910489906024</v>
      </c>
      <c r="V146" s="20">
        <f>O146-M146</f>
        <v>-0.31822171663944987</v>
      </c>
      <c r="W146" s="20">
        <f>P146-K146</f>
        <v>1.0634046097304228E-3</v>
      </c>
    </row>
    <row r="147" spans="1:23">
      <c r="A147" s="15" t="s">
        <v>31</v>
      </c>
      <c r="B147" s="16">
        <v>14</v>
      </c>
      <c r="C147" s="15" t="s">
        <v>12</v>
      </c>
      <c r="D147" s="17">
        <f>IF(K147,L147/K147-1,"")</f>
        <v>-2.6354015311146339E-3</v>
      </c>
      <c r="E147" s="17">
        <f>IF(M147,N147/M147-1,"")</f>
        <v>2.1927844081627068E-2</v>
      </c>
      <c r="F147" s="17">
        <f>IF(O147,P147/O147-1,"")</f>
        <v>-1.2725017457078547E-2</v>
      </c>
      <c r="G147" s="17">
        <f>IF(K147,M147/K147-1,"")</f>
        <v>0.14178109275892981</v>
      </c>
      <c r="H147" s="17">
        <f>IF(K147,N147/K147-1,"")</f>
        <v>0.16681789053629736</v>
      </c>
      <c r="I147" s="17">
        <f>IF(K147,O147/K147-1,"")</f>
        <v>-2.1753973561692286E-2</v>
      </c>
      <c r="J147" s="17">
        <f>IF(K147,P147/K147-1,"")</f>
        <v>-3.4202171325437569E-2</v>
      </c>
      <c r="K147" s="18">
        <v>1.2952238996827301</v>
      </c>
      <c r="L147" s="18">
        <v>1.29181046463437</v>
      </c>
      <c r="M147" s="19">
        <v>1.47886215954723</v>
      </c>
      <c r="N147" s="19">
        <v>1.5112904184</v>
      </c>
      <c r="O147" s="19">
        <v>1.26704763321256</v>
      </c>
      <c r="P147" s="19">
        <v>1.2509244299609801</v>
      </c>
      <c r="Q147" s="20">
        <f>L147-K147</f>
        <v>-3.4134350483601139E-3</v>
      </c>
      <c r="R147" s="20">
        <f>N147-M147</f>
        <v>3.2428258852770009E-2</v>
      </c>
      <c r="S147" s="20">
        <f>P147-O147</f>
        <v>-1.6123203251579898E-2</v>
      </c>
      <c r="T147" s="20">
        <f>M147-K147</f>
        <v>0.18363825986449989</v>
      </c>
      <c r="U147" s="20">
        <f>N147-K147</f>
        <v>0.2160665187172699</v>
      </c>
      <c r="V147" s="20">
        <f>O147-M147</f>
        <v>-0.21181452633467002</v>
      </c>
      <c r="W147" s="20">
        <f>P147-K147</f>
        <v>-4.4299469721750029E-2</v>
      </c>
    </row>
    <row r="148" spans="1:23">
      <c r="A148" s="15" t="s">
        <v>32</v>
      </c>
      <c r="B148" s="16">
        <v>14</v>
      </c>
      <c r="C148" s="15" t="s">
        <v>12</v>
      </c>
      <c r="D148" s="17">
        <f>IF(K148,L148/K148-1,"")</f>
        <v>3.5263865596752986E-3</v>
      </c>
      <c r="E148" s="17">
        <f>IF(M148,N148/M148-1,"")</f>
        <v>-9.8299690566727715E-4</v>
      </c>
      <c r="F148" s="17">
        <f>IF(O148,P148/O148-1,"")</f>
        <v>-1.2473378160564041E-2</v>
      </c>
      <c r="G148" s="17">
        <f>IF(K148,M148/K148-1,"")</f>
        <v>1.1755750920176888E-2</v>
      </c>
      <c r="H148" s="17">
        <f>IF(K148,N148/K148-1,"")</f>
        <v>1.0761198147731132E-2</v>
      </c>
      <c r="I148" s="17">
        <f>IF(K148,O148/K148-1,"")</f>
        <v>-0.16206373787580397</v>
      </c>
      <c r="J148" s="17">
        <f>IF(K148,P148/K148-1,"")</f>
        <v>-0.1725156337477286</v>
      </c>
      <c r="K148" s="18">
        <v>2.7162768761350602</v>
      </c>
      <c r="L148" s="18">
        <v>2.7258555184034199</v>
      </c>
      <c r="M148" s="19">
        <v>2.7482087505211399</v>
      </c>
      <c r="N148" s="19">
        <v>2.7455072698232499</v>
      </c>
      <c r="O148" s="19">
        <v>2.2760668924830001</v>
      </c>
      <c r="P148" s="19">
        <v>2.2476766494143199</v>
      </c>
      <c r="Q148" s="20">
        <f>L148-K148</f>
        <v>9.5786422683596939E-3</v>
      </c>
      <c r="R148" s="20">
        <f>N148-M148</f>
        <v>-2.7014806978900019E-3</v>
      </c>
      <c r="S148" s="20">
        <f>P148-O148</f>
        <v>-2.839024306868021E-2</v>
      </c>
      <c r="T148" s="20">
        <f>M148-K148</f>
        <v>3.1931874386079695E-2</v>
      </c>
      <c r="U148" s="20">
        <f>N148-K148</f>
        <v>2.9230393688189693E-2</v>
      </c>
      <c r="V148" s="20">
        <f>O148-M148</f>
        <v>-0.47214185803813979</v>
      </c>
      <c r="W148" s="20">
        <f>P148-K148</f>
        <v>-0.46860022672074031</v>
      </c>
    </row>
    <row r="149" spans="1:23">
      <c r="A149" s="15" t="s">
        <v>33</v>
      </c>
      <c r="B149" s="16">
        <v>14</v>
      </c>
      <c r="C149" s="15" t="s">
        <v>12</v>
      </c>
      <c r="D149" s="17">
        <f>IF(K149,L149/K149-1,"")</f>
        <v>-2.461244926208761E-2</v>
      </c>
      <c r="E149" s="17">
        <f>IF(M149,N149/M149-1,"")</f>
        <v>3.1207739871415008E-3</v>
      </c>
      <c r="F149" s="17">
        <f>IF(O149,P149/O149-1,"")</f>
        <v>-1.678134067721504E-2</v>
      </c>
      <c r="G149" s="17">
        <f>IF(K149,M149/K149-1,"")</f>
        <v>7.7065626836141377E-3</v>
      </c>
      <c r="H149" s="17">
        <f>IF(K149,N149/K149-1,"")</f>
        <v>1.085138711110889E-2</v>
      </c>
      <c r="I149" s="17">
        <f>IF(K149,O149/K149-1,"")</f>
        <v>3.2278505534499846E-3</v>
      </c>
      <c r="J149" s="17">
        <f>IF(K149,P149/K149-1,"")</f>
        <v>-1.3607657783557547E-2</v>
      </c>
      <c r="K149" s="18">
        <v>1.7069369077422201</v>
      </c>
      <c r="L149" s="18">
        <v>1.66492500970683</v>
      </c>
      <c r="M149" s="19">
        <v>1.72009152401871</v>
      </c>
      <c r="N149" s="19">
        <v>1.7254595409023701</v>
      </c>
      <c r="O149" s="19">
        <v>1.7124466449845801</v>
      </c>
      <c r="P149" s="19">
        <v>1.68370949444354</v>
      </c>
      <c r="Q149" s="20">
        <f>L149-K149</f>
        <v>-4.2011898035390072E-2</v>
      </c>
      <c r="R149" s="20">
        <f>N149-M149</f>
        <v>5.368016883660065E-3</v>
      </c>
      <c r="S149" s="20">
        <f>P149-O149</f>
        <v>-2.8737150541040091E-2</v>
      </c>
      <c r="T149" s="20">
        <f>M149-K149</f>
        <v>1.315461627648995E-2</v>
      </c>
      <c r="U149" s="20">
        <f>N149-K149</f>
        <v>1.8522633160150015E-2</v>
      </c>
      <c r="V149" s="20">
        <f>O149-M149</f>
        <v>-7.6448790341299144E-3</v>
      </c>
      <c r="W149" s="20">
        <f>P149-K149</f>
        <v>-2.3227413298680055E-2</v>
      </c>
    </row>
    <row r="150" spans="1:23">
      <c r="A150" s="15" t="s">
        <v>34</v>
      </c>
      <c r="B150" s="16">
        <v>14</v>
      </c>
      <c r="C150" s="15" t="s">
        <v>12</v>
      </c>
      <c r="D150" s="17">
        <f>IF(K150,L150/K150-1,"")</f>
        <v>-1.6951173196884217E-2</v>
      </c>
      <c r="E150" s="17">
        <f>IF(M150,N150/M150-1,"")</f>
        <v>1.0411339837446132E-3</v>
      </c>
      <c r="F150" s="17">
        <f>IF(O150,P150/O150-1,"")</f>
        <v>-7.0958926405736422E-3</v>
      </c>
      <c r="G150" s="17">
        <f>IF(K150,M150/K150-1,"")</f>
        <v>-1.1871752624020071E-2</v>
      </c>
      <c r="H150" s="17">
        <f>IF(K150,N150/K150-1,"")</f>
        <v>-1.0842978725378871E-2</v>
      </c>
      <c r="I150" s="17">
        <f>IF(K150,O150/K150-1,"")</f>
        <v>-8.1366884608380374E-3</v>
      </c>
      <c r="J150" s="17">
        <f>IF(K150,P150/K150-1,"")</f>
        <v>-1.5174844033643775E-2</v>
      </c>
      <c r="K150" s="18">
        <v>1.68361230667656</v>
      </c>
      <c r="L150" s="18">
        <v>1.6550731028696799</v>
      </c>
      <c r="M150" s="19">
        <v>1.66362487785694</v>
      </c>
      <c r="N150" s="19">
        <v>1.66535693425348</v>
      </c>
      <c r="O150" s="19">
        <v>1.6699132778482999</v>
      </c>
      <c r="P150" s="19">
        <v>1.65806375250962</v>
      </c>
      <c r="Q150" s="20">
        <f>L150-K150</f>
        <v>-2.8539203806880131E-2</v>
      </c>
      <c r="R150" s="20">
        <f>N150-M150</f>
        <v>1.7320563965399494E-3</v>
      </c>
      <c r="S150" s="20">
        <f>P150-O150</f>
        <v>-1.1849525338679889E-2</v>
      </c>
      <c r="T150" s="20">
        <f>M150-K150</f>
        <v>-1.9987428819620012E-2</v>
      </c>
      <c r="U150" s="20">
        <f>N150-K150</f>
        <v>-1.8255372423080063E-2</v>
      </c>
      <c r="V150" s="20">
        <f>O150-M150</f>
        <v>6.2883999913598831E-3</v>
      </c>
      <c r="W150" s="20">
        <f>P150-K150</f>
        <v>-2.5548554166940018E-2</v>
      </c>
    </row>
    <row r="151" spans="1:23">
      <c r="A151" s="15" t="s">
        <v>35</v>
      </c>
      <c r="B151" s="16">
        <v>14</v>
      </c>
      <c r="C151" s="15" t="s">
        <v>12</v>
      </c>
      <c r="D151" s="17">
        <f>IF(K151,L151/K151-1,"")</f>
        <v>-1.3474690357989649E-2</v>
      </c>
      <c r="E151" s="17">
        <f>IF(M151,N151/M151-1,"")</f>
        <v>5.11836464217863E-3</v>
      </c>
      <c r="F151" s="17">
        <f>IF(O151,P151/O151-1,"")</f>
        <v>-1.5704298071898548E-2</v>
      </c>
      <c r="G151" s="17">
        <f>IF(K151,M151/K151-1,"")</f>
        <v>6.6108613591111975E-2</v>
      </c>
      <c r="H151" s="17">
        <f>IF(K151,N151/K151-1,"")</f>
        <v>7.1565346223638748E-2</v>
      </c>
      <c r="I151" s="17">
        <f>IF(K151,O151/K151-1,"")</f>
        <v>8.0043949809982529E-3</v>
      </c>
      <c r="J151" s="17">
        <f>IF(K151,P151/K151-1,"")</f>
        <v>-7.8256064955671834E-3</v>
      </c>
      <c r="K151" s="18">
        <v>1.8349238352738499</v>
      </c>
      <c r="L151" s="18">
        <v>1.81019880476304</v>
      </c>
      <c r="M151" s="19">
        <v>1.95622810606909</v>
      </c>
      <c r="N151" s="19">
        <v>1.96624079483923</v>
      </c>
      <c r="O151" s="19">
        <v>1.8496112904114299</v>
      </c>
      <c r="P151" s="19">
        <v>1.8205644433896599</v>
      </c>
      <c r="Q151" s="20">
        <f>L151-K151</f>
        <v>-2.4725030510809987E-2</v>
      </c>
      <c r="R151" s="20">
        <f>N151-M151</f>
        <v>1.0012688770139944E-2</v>
      </c>
      <c r="S151" s="20">
        <f>P151-O151</f>
        <v>-2.9046847021769961E-2</v>
      </c>
      <c r="T151" s="20">
        <f>M151-K151</f>
        <v>0.12130427079524009</v>
      </c>
      <c r="U151" s="20">
        <f>N151-K151</f>
        <v>0.13131695956538003</v>
      </c>
      <c r="V151" s="20">
        <f>O151-M151</f>
        <v>-0.10661681565766012</v>
      </c>
      <c r="W151" s="20">
        <f>P151-K151</f>
        <v>-1.4359391884189998E-2</v>
      </c>
    </row>
    <row r="152" spans="1:23">
      <c r="A152" s="15" t="s">
        <v>36</v>
      </c>
      <c r="B152" s="16">
        <v>14</v>
      </c>
      <c r="C152" s="15" t="s">
        <v>12</v>
      </c>
      <c r="D152" s="17">
        <f>IF(K152,L152/K152-1,"")</f>
        <v>-2.4857927029972804E-2</v>
      </c>
      <c r="E152" s="17">
        <f>IF(M152,N152/M152-1,"")</f>
        <v>1.0264691292815487E-2</v>
      </c>
      <c r="F152" s="17">
        <f>IF(O152,P152/O152-1,"")</f>
        <v>-5.154971238309547E-3</v>
      </c>
      <c r="G152" s="17">
        <f>IF(K152,M152/K152-1,"")</f>
        <v>0.15767954332473066</v>
      </c>
      <c r="H152" s="17">
        <f>IF(K152,N152/K152-1,"")</f>
        <v>0.16956276645296664</v>
      </c>
      <c r="I152" s="17">
        <f>IF(K152,O152/K152-1,"")</f>
        <v>8.9951459943264478E-2</v>
      </c>
      <c r="J152" s="17">
        <f>IF(K152,P152/K152-1,"")</f>
        <v>8.43327915161034E-2</v>
      </c>
      <c r="K152" s="18">
        <v>2.0560736904699799</v>
      </c>
      <c r="L152" s="18">
        <v>2.0049639607040302</v>
      </c>
      <c r="M152" s="19">
        <v>2.3802744510252798</v>
      </c>
      <c r="N152" s="19">
        <v>2.4047072334572301</v>
      </c>
      <c r="O152" s="19">
        <v>2.2410205206786902</v>
      </c>
      <c r="P152" s="19">
        <v>2.22946812435013</v>
      </c>
      <c r="Q152" s="20">
        <f>L152-K152</f>
        <v>-5.1109729765949741E-2</v>
      </c>
      <c r="R152" s="20">
        <f>N152-M152</f>
        <v>2.4432782431950351E-2</v>
      </c>
      <c r="S152" s="20">
        <f>P152-O152</f>
        <v>-1.1552396328560199E-2</v>
      </c>
      <c r="T152" s="20">
        <f>M152-K152</f>
        <v>0.32420076055529989</v>
      </c>
      <c r="U152" s="20">
        <f>N152-K152</f>
        <v>0.34863354298725024</v>
      </c>
      <c r="V152" s="20">
        <f>O152-M152</f>
        <v>-0.13925393034658962</v>
      </c>
      <c r="W152" s="20">
        <f>P152-K152</f>
        <v>0.17339443388015008</v>
      </c>
    </row>
    <row r="153" spans="1:23">
      <c r="A153" s="15" t="s">
        <v>37</v>
      </c>
      <c r="B153" s="16">
        <v>14</v>
      </c>
      <c r="C153" s="15" t="s">
        <v>12</v>
      </c>
      <c r="D153" s="17">
        <f>IF(K153,L153/K153-1,"")</f>
        <v>-6.470597857824445E-3</v>
      </c>
      <c r="E153" s="17">
        <f>IF(M153,N153/M153-1,"")</f>
        <v>7.8993975073151645E-3</v>
      </c>
      <c r="F153" s="17">
        <f>IF(O153,P153/O153-1,"")</f>
        <v>-5.0499084455095655E-3</v>
      </c>
      <c r="G153" s="17">
        <f>IF(K153,M153/K153-1,"")</f>
        <v>0.22970457755071139</v>
      </c>
      <c r="H153" s="17">
        <f>IF(K153,N153/K153-1,"")</f>
        <v>0.23941850282534971</v>
      </c>
      <c r="I153" s="17">
        <f>IF(K153,O153/K153-1,"")</f>
        <v>6.0161462335938998E-2</v>
      </c>
      <c r="J153" s="17">
        <f>IF(K153,P153/K153-1,"")</f>
        <v>5.4807744013684934E-2</v>
      </c>
      <c r="K153" s="18">
        <v>2.5223174984679599</v>
      </c>
      <c r="L153" s="18">
        <v>2.5059965962656201</v>
      </c>
      <c r="M153" s="19">
        <v>3.1017053739023099</v>
      </c>
      <c r="N153" s="19">
        <v>3.1262069776013401</v>
      </c>
      <c r="O153" s="19">
        <v>2.6740638076513199</v>
      </c>
      <c r="P153" s="19">
        <v>2.6605600302452301</v>
      </c>
      <c r="Q153" s="20">
        <f>L153-K153</f>
        <v>-1.6320902202339838E-2</v>
      </c>
      <c r="R153" s="20">
        <f>N153-M153</f>
        <v>2.4501603699030206E-2</v>
      </c>
      <c r="S153" s="20">
        <f>P153-O153</f>
        <v>-1.3503777406089768E-2</v>
      </c>
      <c r="T153" s="20">
        <f>M153-K153</f>
        <v>0.57938787543435</v>
      </c>
      <c r="U153" s="20">
        <f>N153-K153</f>
        <v>0.6038894791333802</v>
      </c>
      <c r="V153" s="20">
        <f>O153-M153</f>
        <v>-0.42764156625099004</v>
      </c>
      <c r="W153" s="20">
        <f>P153-K153</f>
        <v>0.13824253177727019</v>
      </c>
    </row>
    <row r="154" spans="1:23">
      <c r="A154" s="15" t="s">
        <v>38</v>
      </c>
      <c r="B154" s="16">
        <v>14</v>
      </c>
      <c r="C154" s="15" t="s">
        <v>12</v>
      </c>
      <c r="D154" s="17">
        <f>IF(K154,L154/K154-1,"")</f>
        <v>-4.7687960353235415E-3</v>
      </c>
      <c r="E154" s="17">
        <f>IF(M154,N154/M154-1,"")</f>
        <v>5.4123075952137167E-3</v>
      </c>
      <c r="F154" s="17">
        <f>IF(O154,P154/O154-1,"")</f>
        <v>-8.4162201145554505E-3</v>
      </c>
      <c r="G154" s="17">
        <f>IF(K154,M154/K154-1,"")</f>
        <v>0.17014831282123555</v>
      </c>
      <c r="H154" s="17">
        <f>IF(K154,N154/K154-1,"")</f>
        <v>0.17648151542224433</v>
      </c>
      <c r="I154" s="17">
        <f>IF(K154,O154/K154-1,"")</f>
        <v>3.6238000532722303E-3</v>
      </c>
      <c r="J154" s="17">
        <f>IF(K154,P154/K154-1,"")</f>
        <v>-4.8229187601825929E-3</v>
      </c>
      <c r="K154" s="18">
        <v>2.17433400990625</v>
      </c>
      <c r="L154" s="18">
        <v>2.1639650545003399</v>
      </c>
      <c r="M154" s="19">
        <v>2.5442932732016299</v>
      </c>
      <c r="N154" s="19">
        <v>2.55806377100863</v>
      </c>
      <c r="O154" s="19">
        <v>2.1822133616071802</v>
      </c>
      <c r="P154" s="19">
        <v>2.1638473736189701</v>
      </c>
      <c r="Q154" s="20">
        <f>L154-K154</f>
        <v>-1.0368955405910096E-2</v>
      </c>
      <c r="R154" s="20">
        <f>N154-M154</f>
        <v>1.3770497807000126E-2</v>
      </c>
      <c r="S154" s="20">
        <f>P154-O154</f>
        <v>-1.8365987988210097E-2</v>
      </c>
      <c r="T154" s="20">
        <f>M154-K154</f>
        <v>0.36995926329537987</v>
      </c>
      <c r="U154" s="20">
        <f>N154-K154</f>
        <v>0.38372976110238</v>
      </c>
      <c r="V154" s="20">
        <f>O154-M154</f>
        <v>-0.36207991159444974</v>
      </c>
      <c r="W154" s="20">
        <f>P154-K154</f>
        <v>-1.0486636287279971E-2</v>
      </c>
    </row>
    <row r="155" spans="1:23">
      <c r="A155" s="15" t="s">
        <v>39</v>
      </c>
      <c r="B155" s="16">
        <v>14</v>
      </c>
      <c r="C155" s="15" t="s">
        <v>12</v>
      </c>
      <c r="D155" s="17">
        <f>IF(K155,L155/K155-1,"")</f>
        <v>-2.1209890930633746E-2</v>
      </c>
      <c r="E155" s="17">
        <f>IF(M155,N155/M155-1,"")</f>
        <v>1.952202968152017E-3</v>
      </c>
      <c r="F155" s="17">
        <f>IF(O155,P155/O155-1,"")</f>
        <v>-1.0196242927918875E-2</v>
      </c>
      <c r="G155" s="17">
        <f>IF(K155,M155/K155-1,"")</f>
        <v>0.19493864128637206</v>
      </c>
      <c r="H155" s="17">
        <f>IF(K155,N155/K155-1,"")</f>
        <v>0.19727140404865073</v>
      </c>
      <c r="I155" s="17">
        <f>IF(K155,O155/K155-1,"")</f>
        <v>9.9107276042829984E-2</v>
      </c>
      <c r="J155" s="17">
        <f>IF(K155,P155/K155-1,"")</f>
        <v>8.7900511252454239E-2</v>
      </c>
      <c r="K155" s="18">
        <v>2.21878649231525</v>
      </c>
      <c r="L155" s="18">
        <v>2.1717262728148801</v>
      </c>
      <c r="M155" s="19">
        <v>2.6513137164317402</v>
      </c>
      <c r="N155" s="19">
        <v>2.6564896189384601</v>
      </c>
      <c r="O155" s="19">
        <v>2.4386843776892402</v>
      </c>
      <c r="P155" s="19">
        <v>2.4138189593498001</v>
      </c>
      <c r="Q155" s="20">
        <f>L155-K155</f>
        <v>-4.7060219500369982E-2</v>
      </c>
      <c r="R155" s="20">
        <f>N155-M155</f>
        <v>5.1759025067199538E-3</v>
      </c>
      <c r="S155" s="20">
        <f>P155-O155</f>
        <v>-2.4865418339440115E-2</v>
      </c>
      <c r="T155" s="20">
        <f>M155-K155</f>
        <v>0.43252722411649014</v>
      </c>
      <c r="U155" s="20">
        <f>N155-K155</f>
        <v>0.43770312662321009</v>
      </c>
      <c r="V155" s="20">
        <f>O155-M155</f>
        <v>-0.21262933874250001</v>
      </c>
      <c r="W155" s="20">
        <f>P155-K155</f>
        <v>0.19503246703455002</v>
      </c>
    </row>
    <row r="156" spans="1:23">
      <c r="A156" s="15" t="s">
        <v>0</v>
      </c>
      <c r="B156" s="16">
        <v>15</v>
      </c>
      <c r="C156" s="15" t="s">
        <v>13</v>
      </c>
      <c r="D156" s="17">
        <f>IF(K156,L156/K156-1,"")</f>
        <v>2.3489979692288721E-2</v>
      </c>
      <c r="E156" s="17">
        <f>IF(M156,N156/M156-1,"")</f>
        <v>4.8840375267306113E-2</v>
      </c>
      <c r="F156" s="17">
        <f>IF(O156,P156/O156-1,"")</f>
        <v>4.0761391775450129E-3</v>
      </c>
      <c r="G156" s="17">
        <f>IF(K156,M156/K156-1,"")</f>
        <v>0.1741755900439621</v>
      </c>
      <c r="H156" s="17">
        <f>IF(K156,N156/K156-1,"")</f>
        <v>0.23152276649141967</v>
      </c>
      <c r="I156" s="17">
        <f>IF(K156,O156/K156-1,"")</f>
        <v>-9.7217313718167553E-2</v>
      </c>
      <c r="J156" s="17">
        <f>IF(K156,P156/K156-1,"")</f>
        <v>-9.3537445841804789E-2</v>
      </c>
      <c r="K156" s="18">
        <v>1.4811520039973201</v>
      </c>
      <c r="L156" s="18">
        <v>1.5159442344924099</v>
      </c>
      <c r="M156" s="19">
        <v>1.7391325282383501</v>
      </c>
      <c r="N156" s="19">
        <v>1.82407241355709</v>
      </c>
      <c r="O156" s="19">
        <v>1.3371583849604201</v>
      </c>
      <c r="P156" s="19">
        <v>1.34260882863994</v>
      </c>
      <c r="Q156" s="20">
        <f>L156-K156</f>
        <v>3.4792230495089838E-2</v>
      </c>
      <c r="R156" s="20">
        <f>N156-M156</f>
        <v>8.4939885318739972E-2</v>
      </c>
      <c r="S156" s="20">
        <f>P156-O156</f>
        <v>5.4504436795199673E-3</v>
      </c>
      <c r="T156" s="20">
        <f>M156-K156</f>
        <v>0.25798052424103002</v>
      </c>
      <c r="U156" s="20">
        <f>N156-K156</f>
        <v>0.34292040955976999</v>
      </c>
      <c r="V156" s="20">
        <f>O156-M156</f>
        <v>-0.40197414327793002</v>
      </c>
      <c r="W156" s="20">
        <f>P156-K156</f>
        <v>-0.13854317535738003</v>
      </c>
    </row>
    <row r="157" spans="1:23">
      <c r="A157" s="15" t="s">
        <v>27</v>
      </c>
      <c r="B157" s="16">
        <v>15</v>
      </c>
      <c r="C157" s="15" t="s">
        <v>13</v>
      </c>
      <c r="D157" s="17">
        <f>IF(K157,L157/K157-1,"")</f>
        <v>9.6040901424994107E-3</v>
      </c>
      <c r="E157" s="17">
        <f>IF(M157,N157/M157-1,"")</f>
        <v>1.1296850503663025E-2</v>
      </c>
      <c r="F157" s="17">
        <f>IF(O157,P157/O157-1,"")</f>
        <v>-1.0392956964856537E-2</v>
      </c>
      <c r="G157" s="17">
        <f>IF(K157,M157/K157-1,"")</f>
        <v>0.15450158081091581</v>
      </c>
      <c r="H157" s="17">
        <f>IF(K157,N157/K157-1,"")</f>
        <v>0.16754381257557949</v>
      </c>
      <c r="I157" s="17">
        <f>IF(K157,O157/K157-1,"")</f>
        <v>-0.14610934581478974</v>
      </c>
      <c r="J157" s="17">
        <f>IF(K157,P157/K157-1,"")</f>
        <v>-0.15498379463642975</v>
      </c>
      <c r="K157" s="18">
        <v>1.54034833876519</v>
      </c>
      <c r="L157" s="18">
        <v>1.5551419830615401</v>
      </c>
      <c r="M157" s="19">
        <v>1.77833459210388</v>
      </c>
      <c r="N157" s="19">
        <v>1.7984241721363701</v>
      </c>
      <c r="O157" s="19">
        <v>1.31528905066131</v>
      </c>
      <c r="P157" s="19">
        <v>1.30161930816144</v>
      </c>
      <c r="Q157" s="20">
        <f>L157-K157</f>
        <v>1.4793644296350106E-2</v>
      </c>
      <c r="R157" s="20">
        <f>N157-M157</f>
        <v>2.0089580032490062E-2</v>
      </c>
      <c r="S157" s="20">
        <f>P157-O157</f>
        <v>-1.3669742499869963E-2</v>
      </c>
      <c r="T157" s="20">
        <f>M157-K157</f>
        <v>0.23798625333869006</v>
      </c>
      <c r="U157" s="20">
        <f>N157-K157</f>
        <v>0.25807583337118012</v>
      </c>
      <c r="V157" s="20">
        <f>O157-M157</f>
        <v>-0.46304554144257004</v>
      </c>
      <c r="W157" s="20">
        <f>P157-K157</f>
        <v>-0.23872903060374995</v>
      </c>
    </row>
    <row r="158" spans="1:23">
      <c r="A158" s="15" t="s">
        <v>28</v>
      </c>
      <c r="B158" s="16">
        <v>15</v>
      </c>
      <c r="C158" s="15" t="s">
        <v>13</v>
      </c>
      <c r="D158" s="17">
        <f>IF(K158,L158/K158-1,"")</f>
        <v>6.1357904214314196E-3</v>
      </c>
      <c r="E158" s="17">
        <f>IF(M158,N158/M158-1,"")</f>
        <v>8.9105334138737113E-3</v>
      </c>
      <c r="F158" s="17">
        <f>IF(O158,P158/O158-1,"")</f>
        <v>-1.5129081874774242E-2</v>
      </c>
      <c r="G158" s="17">
        <f>IF(K158,M158/K158-1,"")</f>
        <v>0.15668410773126396</v>
      </c>
      <c r="H158" s="17">
        <f>IF(K158,N158/K158-1,"")</f>
        <v>0.16699078012250013</v>
      </c>
      <c r="I158" s="17">
        <f>IF(K158,O158/K158-1,"")</f>
        <v>-0.11622497071099491</v>
      </c>
      <c r="J158" s="17">
        <f>IF(K158,P158/K158-1,"")</f>
        <v>-0.12959567548798934</v>
      </c>
      <c r="K158" s="18">
        <v>1.24656916578086</v>
      </c>
      <c r="L158" s="18">
        <v>1.25421785292791</v>
      </c>
      <c r="M158" s="19">
        <v>1.4418867432465401</v>
      </c>
      <c r="N158" s="19">
        <v>1.45473472325126</v>
      </c>
      <c r="O158" s="19">
        <v>1.1016867009987501</v>
      </c>
      <c r="P158" s="19">
        <v>1.0850191926989901</v>
      </c>
      <c r="Q158" s="20">
        <f>L158-K158</f>
        <v>7.6486871470500262E-3</v>
      </c>
      <c r="R158" s="20">
        <f>N158-M158</f>
        <v>1.2847980004719872E-2</v>
      </c>
      <c r="S158" s="20">
        <f>P158-O158</f>
        <v>-1.6667508299760048E-2</v>
      </c>
      <c r="T158" s="20">
        <f>M158-K158</f>
        <v>0.19531757746568013</v>
      </c>
      <c r="U158" s="20">
        <f>N158-K158</f>
        <v>0.2081655574704</v>
      </c>
      <c r="V158" s="20">
        <f>O158-M158</f>
        <v>-0.34020004224778999</v>
      </c>
      <c r="W158" s="20">
        <f>P158-K158</f>
        <v>-0.16154997308186991</v>
      </c>
    </row>
    <row r="159" spans="1:23">
      <c r="A159" s="15" t="s">
        <v>29</v>
      </c>
      <c r="B159" s="16">
        <v>15</v>
      </c>
      <c r="C159" s="15" t="s">
        <v>13</v>
      </c>
      <c r="D159" s="17">
        <f>IF(K159,L159/K159-1,"")</f>
        <v>-2.0045681700653351E-4</v>
      </c>
      <c r="E159" s="17">
        <f>IF(M159,N159/M159-1,"")</f>
        <v>1.1761793375878682E-2</v>
      </c>
      <c r="F159" s="17">
        <f>IF(O159,P159/O159-1,"")</f>
        <v>-9.3115761667165176E-3</v>
      </c>
      <c r="G159" s="17">
        <f>IF(K159,M159/K159-1,"")</f>
        <v>0.12058248982348019</v>
      </c>
      <c r="H159" s="17">
        <f>IF(K159,N159/K159-1,"")</f>
        <v>0.13376254952941169</v>
      </c>
      <c r="I159" s="17">
        <f>IF(K159,O159/K159-1,"")</f>
        <v>-3.525872774022476E-2</v>
      </c>
      <c r="J159" s="17">
        <f>IF(K159,P159/K159-1,"")</f>
        <v>-4.4241989578046703E-2</v>
      </c>
      <c r="K159" s="18">
        <v>1.3625844891133301</v>
      </c>
      <c r="L159" s="18">
        <v>1.36231134976374</v>
      </c>
      <c r="M159" s="19">
        <v>1.5268883194054701</v>
      </c>
      <c r="N159" s="19">
        <v>1.54484726432636</v>
      </c>
      <c r="O159" s="19">
        <v>1.3145414935886299</v>
      </c>
      <c r="P159" s="19">
        <v>1.3023010403467701</v>
      </c>
      <c r="Q159" s="20">
        <f>L159-K159</f>
        <v>-2.7313934959005692E-4</v>
      </c>
      <c r="R159" s="20">
        <f>N159-M159</f>
        <v>1.7958944920889897E-2</v>
      </c>
      <c r="S159" s="20">
        <f>P159-O159</f>
        <v>-1.224045324185985E-2</v>
      </c>
      <c r="T159" s="20">
        <f>M159-K159</f>
        <v>0.16430383029214002</v>
      </c>
      <c r="U159" s="20">
        <f>N159-K159</f>
        <v>0.18226277521302992</v>
      </c>
      <c r="V159" s="20">
        <f>O159-M159</f>
        <v>-0.21234682581684017</v>
      </c>
      <c r="W159" s="20">
        <f>P159-K159</f>
        <v>-6.0283448766559999E-2</v>
      </c>
    </row>
    <row r="160" spans="1:23">
      <c r="A160" s="15" t="s">
        <v>30</v>
      </c>
      <c r="B160" s="16">
        <v>15</v>
      </c>
      <c r="C160" s="15" t="s">
        <v>13</v>
      </c>
      <c r="D160" s="17">
        <f>IF(K160,L160/K160-1,"")</f>
        <v>1.1452338904747617E-2</v>
      </c>
      <c r="E160" s="17">
        <f>IF(M160,N160/M160-1,"")</f>
        <v>3.146576849781102E-2</v>
      </c>
      <c r="F160" s="17">
        <f>IF(O160,P160/O160-1,"")</f>
        <v>1.8744882677070862E-3</v>
      </c>
      <c r="G160" s="17">
        <f>IF(K160,M160/K160-1,"")</f>
        <v>0.23979320346636745</v>
      </c>
      <c r="H160" s="17">
        <f>IF(K160,N160/K160-1,"")</f>
        <v>0.27880424939179949</v>
      </c>
      <c r="I160" s="17">
        <f>IF(K160,O160/K160-1,"")</f>
        <v>-7.7389111098468022E-2</v>
      </c>
      <c r="J160" s="17">
        <f>IF(K160,P160/K160-1,"")</f>
        <v>-7.5659687811563403E-2</v>
      </c>
      <c r="K160" s="18">
        <v>2.14299456113682</v>
      </c>
      <c r="L160" s="18">
        <v>2.1675368611219898</v>
      </c>
      <c r="M160" s="19">
        <v>2.6568700919628201</v>
      </c>
      <c r="N160" s="19">
        <v>2.7404705512052798</v>
      </c>
      <c r="O160" s="19">
        <v>1.9771501169615899</v>
      </c>
      <c r="P160" s="19">
        <v>1.9808562616593299</v>
      </c>
      <c r="Q160" s="20">
        <f>L160-K160</f>
        <v>2.454229998516988E-2</v>
      </c>
      <c r="R160" s="20">
        <f>N160-M160</f>
        <v>8.3600459242459735E-2</v>
      </c>
      <c r="S160" s="20">
        <f>P160-O160</f>
        <v>3.7061446977399992E-3</v>
      </c>
      <c r="T160" s="20">
        <f>M160-K160</f>
        <v>0.51387553082600013</v>
      </c>
      <c r="U160" s="20">
        <f>N160-K160</f>
        <v>0.59747599006845986</v>
      </c>
      <c r="V160" s="20">
        <f>O160-M160</f>
        <v>-0.67971997500123016</v>
      </c>
      <c r="W160" s="20">
        <f>P160-K160</f>
        <v>-0.16213829947749003</v>
      </c>
    </row>
    <row r="161" spans="1:23">
      <c r="A161" s="15" t="s">
        <v>31</v>
      </c>
      <c r="B161" s="16">
        <v>15</v>
      </c>
      <c r="C161" s="15" t="s">
        <v>13</v>
      </c>
      <c r="D161" s="17">
        <f>IF(K161,L161/K161-1,"")</f>
        <v>-1.660061967631421E-2</v>
      </c>
      <c r="E161" s="17">
        <f>IF(M161,N161/M161-1,"")</f>
        <v>1.7359938675562958E-2</v>
      </c>
      <c r="F161" s="17">
        <f>IF(O161,P161/O161-1,"")</f>
        <v>-1.136412614215232E-2</v>
      </c>
      <c r="G161" s="17">
        <f>IF(K161,M161/K161-1,"")</f>
        <v>0.17923934676312037</v>
      </c>
      <c r="H161" s="17">
        <f>IF(K161,N161/K161-1,"")</f>
        <v>0.19971086950673911</v>
      </c>
      <c r="I161" s="17">
        <f>IF(K161,O161/K161-1,"")</f>
        <v>3.5638053433417749E-2</v>
      </c>
      <c r="J161" s="17">
        <f>IF(K161,P161/K161-1,"")</f>
        <v>2.3868931956587458E-2</v>
      </c>
      <c r="K161" s="18">
        <v>1.4558437655904299</v>
      </c>
      <c r="L161" s="18">
        <v>1.4316758569297301</v>
      </c>
      <c r="M161" s="19">
        <v>1.71678825112402</v>
      </c>
      <c r="N161" s="19">
        <v>1.74659158988246</v>
      </c>
      <c r="O161" s="19">
        <v>1.5077272034992499</v>
      </c>
      <c r="P161" s="19">
        <v>1.4905932013707299</v>
      </c>
      <c r="Q161" s="20">
        <f>L161-K161</f>
        <v>-2.4167908660699844E-2</v>
      </c>
      <c r="R161" s="20">
        <f>N161-M161</f>
        <v>2.980333875843999E-2</v>
      </c>
      <c r="S161" s="20">
        <f>P161-O161</f>
        <v>-1.7134002128520009E-2</v>
      </c>
      <c r="T161" s="20">
        <f>M161-K161</f>
        <v>0.26094448553359006</v>
      </c>
      <c r="U161" s="20">
        <f>N161-K161</f>
        <v>0.29074782429203005</v>
      </c>
      <c r="V161" s="20">
        <f>O161-M161</f>
        <v>-0.20906104762477007</v>
      </c>
      <c r="W161" s="20">
        <f>P161-K161</f>
        <v>3.4749435780299986E-2</v>
      </c>
    </row>
    <row r="162" spans="1:23">
      <c r="A162" s="15" t="s">
        <v>32</v>
      </c>
      <c r="B162" s="16">
        <v>15</v>
      </c>
      <c r="C162" s="15" t="s">
        <v>13</v>
      </c>
      <c r="D162" s="17">
        <f>IF(K162,L162/K162-1,"")</f>
        <v>-1.6394885605534149E-2</v>
      </c>
      <c r="E162" s="17">
        <f>IF(M162,N162/M162-1,"")</f>
        <v>-8.1595234390687832E-3</v>
      </c>
      <c r="F162" s="17">
        <f>IF(O162,P162/O162-1,"")</f>
        <v>-1.9301254281450131E-2</v>
      </c>
      <c r="G162" s="17">
        <f>IF(K162,M162/K162-1,"")</f>
        <v>0.21060140990356313</v>
      </c>
      <c r="H162" s="17">
        <f>IF(K162,N162/K162-1,"")</f>
        <v>0.2007234793240853</v>
      </c>
      <c r="I162" s="17">
        <f>IF(K162,O162/K162-1,"")</f>
        <v>7.8976987786613551E-2</v>
      </c>
      <c r="J162" s="17">
        <f>IF(K162,P162/K162-1,"")</f>
        <v>5.8151378581510871E-2</v>
      </c>
      <c r="K162" s="18">
        <v>2.9308474627203198</v>
      </c>
      <c r="L162" s="18">
        <v>2.8827965538417502</v>
      </c>
      <c r="M162" s="19">
        <v>3.5480880705815001</v>
      </c>
      <c r="N162" s="19">
        <v>3.5191373628057101</v>
      </c>
      <c r="O162" s="19">
        <v>3.1623169669880098</v>
      </c>
      <c r="P162" s="19">
        <v>3.10128028308963</v>
      </c>
      <c r="Q162" s="20">
        <f>L162-K162</f>
        <v>-4.8050908878569665E-2</v>
      </c>
      <c r="R162" s="20">
        <f>N162-M162</f>
        <v>-2.8950707775790008E-2</v>
      </c>
      <c r="S162" s="20">
        <f>P162-O162</f>
        <v>-6.1036683898379795E-2</v>
      </c>
      <c r="T162" s="20">
        <f>M162-K162</f>
        <v>0.61724060786118029</v>
      </c>
      <c r="U162" s="20">
        <f>N162-K162</f>
        <v>0.58828990008539028</v>
      </c>
      <c r="V162" s="20">
        <f>O162-M162</f>
        <v>-0.38577110359349032</v>
      </c>
      <c r="W162" s="20">
        <f>P162-K162</f>
        <v>0.17043282036931018</v>
      </c>
    </row>
    <row r="163" spans="1:23">
      <c r="A163" s="15" t="s">
        <v>33</v>
      </c>
      <c r="B163" s="16">
        <v>15</v>
      </c>
      <c r="C163" s="15" t="s">
        <v>13</v>
      </c>
      <c r="D163" s="17">
        <f>IF(K163,L163/K163-1,"")</f>
        <v>-7.3724798229668487E-4</v>
      </c>
      <c r="E163" s="17">
        <f>IF(M163,N163/M163-1,"")</f>
        <v>5.0936519606225916E-2</v>
      </c>
      <c r="F163" s="17">
        <f>IF(O163,P163/O163-1,"")</f>
        <v>-1.1178675735676102E-2</v>
      </c>
      <c r="G163" s="17">
        <f>IF(K163,M163/K163-1,"")</f>
        <v>1.3655891871842796E-2</v>
      </c>
      <c r="H163" s="17">
        <f>IF(K163,N163/K163-1,"")</f>
        <v>6.5287995082139449E-2</v>
      </c>
      <c r="I163" s="17">
        <f>IF(K163,O163/K163-1,"")</f>
        <v>-3.5411647748917474E-3</v>
      </c>
      <c r="J163" s="17">
        <f>IF(K163,P163/K163-1,"")</f>
        <v>-1.4680254977822771E-2</v>
      </c>
      <c r="K163" s="18">
        <v>1.14257261425902</v>
      </c>
      <c r="L163" s="18">
        <v>1.1417302549045301</v>
      </c>
      <c r="M163" s="19">
        <v>1.15817546233507</v>
      </c>
      <c r="N163" s="19">
        <v>1.2171688894797501</v>
      </c>
      <c r="O163" s="19">
        <v>1.1385265763646499</v>
      </c>
      <c r="P163" s="19">
        <v>1.1257993569510201</v>
      </c>
      <c r="Q163" s="20">
        <f>L163-K163</f>
        <v>-8.4235935448995214E-4</v>
      </c>
      <c r="R163" s="20">
        <f>N163-M163</f>
        <v>5.8993427144680144E-2</v>
      </c>
      <c r="S163" s="20">
        <f>P163-O163</f>
        <v>-1.2727219413629864E-2</v>
      </c>
      <c r="T163" s="20">
        <f>M163-K163</f>
        <v>1.5602848076049947E-2</v>
      </c>
      <c r="U163" s="20">
        <f>N163-K163</f>
        <v>7.4596275220730091E-2</v>
      </c>
      <c r="V163" s="20">
        <f>O163-M163</f>
        <v>-1.9648885970420027E-2</v>
      </c>
      <c r="W163" s="20">
        <f>P163-K163</f>
        <v>-1.6773257307999945E-2</v>
      </c>
    </row>
    <row r="164" spans="1:23">
      <c r="A164" s="15" t="s">
        <v>34</v>
      </c>
      <c r="B164" s="16">
        <v>15</v>
      </c>
      <c r="C164" s="15" t="s">
        <v>13</v>
      </c>
      <c r="D164" s="17">
        <f>IF(K164,L164/K164-1,"")</f>
        <v>-1.5555783186122829E-2</v>
      </c>
      <c r="E164" s="17">
        <f>IF(M164,N164/M164-1,"")</f>
        <v>3.4856833120737729E-3</v>
      </c>
      <c r="F164" s="17">
        <f>IF(O164,P164/O164-1,"")</f>
        <v>-7.8873615199422931E-3</v>
      </c>
      <c r="G164" s="17">
        <f>IF(K164,M164/K164-1,"")</f>
        <v>-8.8925428127163419E-3</v>
      </c>
      <c r="H164" s="17">
        <f>IF(K164,N164/K164-1,"")</f>
        <v>-5.4378560887267113E-3</v>
      </c>
      <c r="I164" s="17">
        <f>IF(K164,O164/K164-1,"")</f>
        <v>-6.4672251540067727E-3</v>
      </c>
      <c r="J164" s="17">
        <f>IF(K164,P164/K164-1,"")</f>
        <v>-1.4303577331128525E-2</v>
      </c>
      <c r="K164" s="18">
        <v>1.4750088311785601</v>
      </c>
      <c r="L164" s="18">
        <v>1.4520639136031299</v>
      </c>
      <c r="M164" s="19">
        <v>1.4618922519981701</v>
      </c>
      <c r="N164" s="19">
        <v>1.4669879454250101</v>
      </c>
      <c r="O164" s="19">
        <v>1.46546961696318</v>
      </c>
      <c r="P164" s="19">
        <v>1.4539109282977001</v>
      </c>
      <c r="Q164" s="20">
        <f>L164-K164</f>
        <v>-2.2944917575430157E-2</v>
      </c>
      <c r="R164" s="20">
        <f>N164-M164</f>
        <v>5.09569342684002E-3</v>
      </c>
      <c r="S164" s="20">
        <f>P164-O164</f>
        <v>-1.1558688665479933E-2</v>
      </c>
      <c r="T164" s="20">
        <f>M164-K164</f>
        <v>-1.3116579180389998E-2</v>
      </c>
      <c r="U164" s="20">
        <f>N164-K164</f>
        <v>-8.0208857535499778E-3</v>
      </c>
      <c r="V164" s="20">
        <f>O164-M164</f>
        <v>3.5773649650099326E-3</v>
      </c>
      <c r="W164" s="20">
        <f>P164-K164</f>
        <v>-2.1097902880859998E-2</v>
      </c>
    </row>
    <row r="165" spans="1:23">
      <c r="A165" s="15" t="s">
        <v>35</v>
      </c>
      <c r="B165" s="16">
        <v>15</v>
      </c>
      <c r="C165" s="15" t="s">
        <v>13</v>
      </c>
      <c r="D165" s="17">
        <f>IF(K165,L165/K165-1,"")</f>
        <v>2.4979786963041928E-3</v>
      </c>
      <c r="E165" s="17">
        <f>IF(M165,N165/M165-1,"")</f>
        <v>4.0591456429578399E-2</v>
      </c>
      <c r="F165" s="17">
        <f>IF(O165,P165/O165-1,"")</f>
        <v>-6.5419934432169313E-3</v>
      </c>
      <c r="G165" s="17">
        <f>IF(K165,M165/K165-1,"")</f>
        <v>0.13829454499805882</v>
      </c>
      <c r="H165" s="17">
        <f>IF(K165,N165/K165-1,"")</f>
        <v>0.18449957842537423</v>
      </c>
      <c r="I165" s="17">
        <f>IF(K165,O165/K165-1,"")</f>
        <v>-2.3569948563044396E-2</v>
      </c>
      <c r="J165" s="17">
        <f>IF(K165,P165/K165-1,"")</f>
        <v>-2.9957747557304959E-2</v>
      </c>
      <c r="K165" s="18">
        <v>1.3917287168675501</v>
      </c>
      <c r="L165" s="18">
        <v>1.39520522555332</v>
      </c>
      <c r="M165" s="19">
        <v>1.5841972065274801</v>
      </c>
      <c r="N165" s="19">
        <v>1.6485020784121001</v>
      </c>
      <c r="O165" s="19">
        <v>1.3589257425972701</v>
      </c>
      <c r="P165" s="19">
        <v>1.3500356592993801</v>
      </c>
      <c r="Q165" s="20">
        <f>L165-K165</f>
        <v>3.4765086857699856E-3</v>
      </c>
      <c r="R165" s="20">
        <f>N165-M165</f>
        <v>6.4304871884619974E-2</v>
      </c>
      <c r="S165" s="20">
        <f>P165-O165</f>
        <v>-8.8900832978899835E-3</v>
      </c>
      <c r="T165" s="20">
        <f>M165-K165</f>
        <v>0.19246848965993002</v>
      </c>
      <c r="U165" s="20">
        <f>N165-K165</f>
        <v>0.25677336154454999</v>
      </c>
      <c r="V165" s="20">
        <f>O165-M165</f>
        <v>-0.22527146393021003</v>
      </c>
      <c r="W165" s="20">
        <f>P165-K165</f>
        <v>-4.1693057568169989E-2</v>
      </c>
    </row>
    <row r="166" spans="1:23">
      <c r="A166" s="15" t="s">
        <v>36</v>
      </c>
      <c r="B166" s="16">
        <v>15</v>
      </c>
      <c r="C166" s="15" t="s">
        <v>13</v>
      </c>
      <c r="D166" s="17">
        <f>IF(K166,L166/K166-1,"")</f>
        <v>-1.5616099143102025E-3</v>
      </c>
      <c r="E166" s="17">
        <f>IF(M166,N166/M166-1,"")</f>
        <v>2.4956019861989587E-2</v>
      </c>
      <c r="F166" s="17">
        <f>IF(O166,P166/O166-1,"")</f>
        <v>-8.1452993329459433E-3</v>
      </c>
      <c r="G166" s="17">
        <f>IF(K166,M166/K166-1,"")</f>
        <v>0.13988309902890483</v>
      </c>
      <c r="H166" s="17">
        <f>IF(K166,N166/K166-1,"")</f>
        <v>0.16833004428861642</v>
      </c>
      <c r="I166" s="17">
        <f>IF(K166,O166/K166-1,"")</f>
        <v>-1.5067367738930137E-2</v>
      </c>
      <c r="J166" s="17">
        <f>IF(K166,P166/K166-1,"")</f>
        <v>-2.3089938851482916E-2</v>
      </c>
      <c r="K166" s="18">
        <v>1.2293841026797301</v>
      </c>
      <c r="L166" s="18">
        <v>1.22746428427649</v>
      </c>
      <c r="M166" s="19">
        <v>1.40135416085944</v>
      </c>
      <c r="N166" s="19">
        <v>1.43632638313153</v>
      </c>
      <c r="O166" s="19">
        <v>1.21086052031226</v>
      </c>
      <c r="P166" s="19">
        <v>1.20099769892387</v>
      </c>
      <c r="Q166" s="20">
        <f>L166-K166</f>
        <v>-1.91981840324007E-3</v>
      </c>
      <c r="R166" s="20">
        <f>N166-M166</f>
        <v>3.497222227209007E-2</v>
      </c>
      <c r="S166" s="20">
        <f>P166-O166</f>
        <v>-9.8628213883900084E-3</v>
      </c>
      <c r="T166" s="20">
        <f>M166-K166</f>
        <v>0.17197005817970989</v>
      </c>
      <c r="U166" s="20">
        <f>N166-K166</f>
        <v>0.20694228045179996</v>
      </c>
      <c r="V166" s="20">
        <f>O166-M166</f>
        <v>-0.19049364054717999</v>
      </c>
      <c r="W166" s="20">
        <f>P166-K166</f>
        <v>-2.8386403755860101E-2</v>
      </c>
    </row>
    <row r="167" spans="1:23">
      <c r="A167" s="15" t="s">
        <v>37</v>
      </c>
      <c r="B167" s="16">
        <v>15</v>
      </c>
      <c r="C167" s="15" t="s">
        <v>13</v>
      </c>
      <c r="D167" s="17">
        <f>IF(K167,L167/K167-1,"")</f>
        <v>5.0144964460938635E-3</v>
      </c>
      <c r="E167" s="17">
        <f>IF(M167,N167/M167-1,"")</f>
        <v>1.2665169953578914E-2</v>
      </c>
      <c r="F167" s="17">
        <f>IF(O167,P167/O167-1,"")</f>
        <v>-2.9099535732531878E-3</v>
      </c>
      <c r="G167" s="17">
        <f>IF(K167,M167/K167-1,"")</f>
        <v>0.19787105919610015</v>
      </c>
      <c r="H167" s="17">
        <f>IF(K167,N167/K167-1,"")</f>
        <v>0.21304229974329258</v>
      </c>
      <c r="I167" s="17">
        <f>IF(K167,O167/K167-1,"")</f>
        <v>-0.10080151091273182</v>
      </c>
      <c r="J167" s="17">
        <f>IF(K167,P167/K167-1,"")</f>
        <v>-0.10341813676911515</v>
      </c>
      <c r="K167" s="18">
        <v>2.0010906065864602</v>
      </c>
      <c r="L167" s="18">
        <v>2.0111250683214998</v>
      </c>
      <c r="M167" s="19">
        <v>2.3970485244590898</v>
      </c>
      <c r="N167" s="19">
        <v>2.42740755140834</v>
      </c>
      <c r="O167" s="19">
        <v>1.79937764996927</v>
      </c>
      <c r="P167" s="19">
        <v>1.7941415445471101</v>
      </c>
      <c r="Q167" s="20">
        <f>L167-K167</f>
        <v>1.0034461735039635E-2</v>
      </c>
      <c r="R167" s="20">
        <f>N167-M167</f>
        <v>3.035902694925019E-2</v>
      </c>
      <c r="S167" s="20">
        <f>P167-O167</f>
        <v>-5.236105422159909E-3</v>
      </c>
      <c r="T167" s="20">
        <f>M167-K167</f>
        <v>0.39595791787262957</v>
      </c>
      <c r="U167" s="20">
        <f>N167-K167</f>
        <v>0.42631694482187976</v>
      </c>
      <c r="V167" s="20">
        <f>O167-M167</f>
        <v>-0.59767087448981981</v>
      </c>
      <c r="W167" s="20">
        <f>P167-K167</f>
        <v>-0.20694906203935015</v>
      </c>
    </row>
    <row r="168" spans="1:23">
      <c r="A168" s="15" t="s">
        <v>38</v>
      </c>
      <c r="B168" s="16">
        <v>15</v>
      </c>
      <c r="C168" s="15" t="s">
        <v>13</v>
      </c>
      <c r="D168" s="17">
        <f>IF(K168,L168/K168-1,"")</f>
        <v>1.2702973377330951E-2</v>
      </c>
      <c r="E168" s="17">
        <f>IF(M168,N168/M168-1,"")</f>
        <v>2.1585178403409566E-2</v>
      </c>
      <c r="F168" s="17">
        <f>IF(O168,P168/O168-1,"")</f>
        <v>1.1756348097555547E-2</v>
      </c>
      <c r="G168" s="17">
        <f>IF(K168,M168/K168-1,"")</f>
        <v>0.26995605393664568</v>
      </c>
      <c r="H168" s="17">
        <f>IF(K168,N168/K168-1,"")</f>
        <v>0.29736828192535825</v>
      </c>
      <c r="I168" s="17">
        <f>IF(K168,O168/K168-1,"")</f>
        <v>-0.14286305343928563</v>
      </c>
      <c r="J168" s="17">
        <f>IF(K168,P168/K168-1,"")</f>
        <v>-0.13278625312824199</v>
      </c>
      <c r="K168" s="18">
        <v>1.6410941666052801</v>
      </c>
      <c r="L168" s="18">
        <v>1.66194094211336</v>
      </c>
      <c r="M168" s="19">
        <v>2.0841174719604898</v>
      </c>
      <c r="N168" s="19">
        <v>2.1291035194064198</v>
      </c>
      <c r="O168" s="19">
        <v>1.4066424429826501</v>
      </c>
      <c r="P168" s="19">
        <v>1.4231794211911499</v>
      </c>
      <c r="Q168" s="20">
        <f>L168-K168</f>
        <v>2.0846775508079896E-2</v>
      </c>
      <c r="R168" s="20">
        <f>N168-M168</f>
        <v>4.4986047445930044E-2</v>
      </c>
      <c r="S168" s="20">
        <f>P168-O168</f>
        <v>1.6536978208499864E-2</v>
      </c>
      <c r="T168" s="20">
        <f>M168-K168</f>
        <v>0.44302330535520973</v>
      </c>
      <c r="U168" s="20">
        <f>N168-K168</f>
        <v>0.48800935280113977</v>
      </c>
      <c r="V168" s="20">
        <f>O168-M168</f>
        <v>-0.67747502897783973</v>
      </c>
      <c r="W168" s="20">
        <f>P168-K168</f>
        <v>-0.21791474541413014</v>
      </c>
    </row>
    <row r="169" spans="1:23">
      <c r="A169" s="15" t="s">
        <v>39</v>
      </c>
      <c r="B169" s="16">
        <v>15</v>
      </c>
      <c r="C169" s="15" t="s">
        <v>13</v>
      </c>
      <c r="D169" s="17">
        <f>IF(K169,L169/K169-1,"")</f>
        <v>-4.0479027205946316E-3</v>
      </c>
      <c r="E169" s="17">
        <f>IF(M169,N169/M169-1,"")</f>
        <v>1.4841404878571218E-2</v>
      </c>
      <c r="F169" s="17">
        <f>IF(O169,P169/O169-1,"")</f>
        <v>-1.2433286614363825E-2</v>
      </c>
      <c r="G169" s="17">
        <f>IF(K169,M169/K169-1,"")</f>
        <v>0.19825923753396091</v>
      </c>
      <c r="H169" s="17">
        <f>IF(K169,N169/K169-1,"")</f>
        <v>0.21604308802769046</v>
      </c>
      <c r="I169" s="17">
        <f>IF(K169,O169/K169-1,"")</f>
        <v>-1.9522605673306437E-2</v>
      </c>
      <c r="J169" s="17">
        <f>IF(K169,P169/K169-1,"")</f>
        <v>-3.1713162135874939E-2</v>
      </c>
      <c r="K169" s="18">
        <v>1.45582511847131</v>
      </c>
      <c r="L169" s="18">
        <v>1.44993208001354</v>
      </c>
      <c r="M169" s="19">
        <v>1.7444558964422201</v>
      </c>
      <c r="N169" s="19">
        <v>1.77034607269413</v>
      </c>
      <c r="O169" s="19">
        <v>1.4274036187540999</v>
      </c>
      <c r="P169" s="19">
        <v>1.40965630044775</v>
      </c>
      <c r="Q169" s="20">
        <f>L169-K169</f>
        <v>-5.8930384577700057E-3</v>
      </c>
      <c r="R169" s="20">
        <f>N169-M169</f>
        <v>2.5890176251909924E-2</v>
      </c>
      <c r="S169" s="20">
        <f>P169-O169</f>
        <v>-1.7747318306349902E-2</v>
      </c>
      <c r="T169" s="20">
        <f>M169-K169</f>
        <v>0.28863077797091008</v>
      </c>
      <c r="U169" s="20">
        <f>N169-K169</f>
        <v>0.31452095422282</v>
      </c>
      <c r="V169" s="20">
        <f>O169-M169</f>
        <v>-0.31705227768812017</v>
      </c>
      <c r="W169" s="20">
        <f>P169-K169</f>
        <v>-4.6168818023559988E-2</v>
      </c>
    </row>
    <row r="170" spans="1:23">
      <c r="A170" s="15" t="s">
        <v>0</v>
      </c>
      <c r="B170" s="16">
        <v>16</v>
      </c>
      <c r="C170" s="15" t="s">
        <v>14</v>
      </c>
      <c r="D170" s="17">
        <f>IF(K170,L170/K170-1,"")</f>
        <v>-2.008704385671356E-3</v>
      </c>
      <c r="E170" s="17">
        <f>IF(M170,N170/M170-1,"")</f>
        <v>2.9051000645579084E-3</v>
      </c>
      <c r="F170" s="17">
        <f>IF(O170,P170/O170-1,"")</f>
        <v>5.8446980239354351E-2</v>
      </c>
      <c r="G170" s="17">
        <f>IF(K170,M170/K170-1,"")</f>
        <v>3.7161031134917977E-2</v>
      </c>
      <c r="H170" s="17">
        <f>IF(K170,N170/K170-1,"")</f>
        <v>4.01740877134249E-2</v>
      </c>
      <c r="I170" s="17">
        <f>IF(K170,O170/K170-1,"")</f>
        <v>0.20287914295279541</v>
      </c>
      <c r="J170" s="17">
        <f>IF(K170,P170/K170-1,"")</f>
        <v>0.27318379645128887</v>
      </c>
      <c r="K170" s="18">
        <v>2.9870000000000001</v>
      </c>
      <c r="L170" s="18">
        <v>2.9809999999999999</v>
      </c>
      <c r="M170" s="19">
        <v>3.0979999999999999</v>
      </c>
      <c r="N170" s="19">
        <v>3.1070000000000002</v>
      </c>
      <c r="O170" s="19">
        <v>3.593</v>
      </c>
      <c r="P170" s="19">
        <v>3.8029999999999999</v>
      </c>
      <c r="Q170" s="20">
        <f>L170-K170</f>
        <v>-6.0000000000002274E-3</v>
      </c>
      <c r="R170" s="20">
        <f>N170-M170</f>
        <v>9.0000000000003411E-3</v>
      </c>
      <c r="S170" s="20">
        <f>P170-O170</f>
        <v>0.20999999999999996</v>
      </c>
      <c r="T170" s="20">
        <f>M170-K170</f>
        <v>0.11099999999999977</v>
      </c>
      <c r="U170" s="20">
        <f>N170-K170</f>
        <v>0.12000000000000011</v>
      </c>
      <c r="V170" s="20">
        <f>O170-M170</f>
        <v>0.49500000000000011</v>
      </c>
      <c r="W170" s="20">
        <f>P170-K170</f>
        <v>0.81599999999999984</v>
      </c>
    </row>
    <row r="171" spans="1:23">
      <c r="A171" s="15" t="s">
        <v>27</v>
      </c>
      <c r="B171" s="16">
        <v>16</v>
      </c>
      <c r="C171" s="15" t="s">
        <v>14</v>
      </c>
      <c r="D171" s="17">
        <f>IF(K171,L171/K171-1,"")</f>
        <v>-1.831501831501714E-3</v>
      </c>
      <c r="E171" s="17">
        <f>IF(M171,N171/M171-1,"")</f>
        <v>-8.8028169014083835E-3</v>
      </c>
      <c r="F171" s="17">
        <f>IF(O171,P171/O171-1,"")</f>
        <v>-1.4819587628866038E-2</v>
      </c>
      <c r="G171" s="17">
        <f>IF(K171,M171/K171-1,"")</f>
        <v>4.0293040293040372E-2</v>
      </c>
      <c r="H171" s="17">
        <f>IF(K171,N171/K171-1,"")</f>
        <v>3.1135531135531247E-2</v>
      </c>
      <c r="I171" s="17">
        <f>IF(K171,O171/K171-1,"")</f>
        <v>-5.2503052503052428E-2</v>
      </c>
      <c r="J171" s="17">
        <f>IF(K171,P171/K171-1,"")</f>
        <v>-6.654456654456653E-2</v>
      </c>
      <c r="K171" s="18">
        <v>1.6379999999999999</v>
      </c>
      <c r="L171" s="18">
        <v>1.635</v>
      </c>
      <c r="M171" s="19">
        <v>1.704</v>
      </c>
      <c r="N171" s="19">
        <v>1.6890000000000001</v>
      </c>
      <c r="O171" s="19">
        <v>1.552</v>
      </c>
      <c r="P171" s="19">
        <v>1.5289999999999999</v>
      </c>
      <c r="Q171" s="20">
        <f>L171-K171</f>
        <v>-2.9999999999998916E-3</v>
      </c>
      <c r="R171" s="20">
        <f>N171-M171</f>
        <v>-1.4999999999999902E-2</v>
      </c>
      <c r="S171" s="20">
        <f>P171-O171</f>
        <v>-2.3000000000000131E-2</v>
      </c>
      <c r="T171" s="20">
        <f>M171-K171</f>
        <v>6.6000000000000059E-2</v>
      </c>
      <c r="U171" s="20">
        <f>N171-K171</f>
        <v>5.1000000000000156E-2</v>
      </c>
      <c r="V171" s="20">
        <f>O171-M171</f>
        <v>-0.15199999999999991</v>
      </c>
      <c r="W171" s="20">
        <f>P171-K171</f>
        <v>-0.10899999999999999</v>
      </c>
    </row>
    <row r="172" spans="1:23">
      <c r="A172" s="15" t="s">
        <v>28</v>
      </c>
      <c r="B172" s="16">
        <v>16</v>
      </c>
      <c r="C172" s="15" t="s">
        <v>14</v>
      </c>
      <c r="D172" s="17">
        <f>IF(K172,L172/K172-1,"")</f>
        <v>-1.8066847335139746E-3</v>
      </c>
      <c r="E172" s="17">
        <f>IF(M172,N172/M172-1,"")</f>
        <v>-4.9180327868852958E-3</v>
      </c>
      <c r="F172" s="17">
        <f>IF(O172,P172/O172-1,"")</f>
        <v>-1.6330451488952846E-2</v>
      </c>
      <c r="G172" s="17">
        <f>IF(K172,M172/K172-1,"")</f>
        <v>0.10207768744354118</v>
      </c>
      <c r="H172" s="17">
        <f>IF(K172,N172/K172-1,"")</f>
        <v>9.6657633242999141E-2</v>
      </c>
      <c r="I172" s="17">
        <f>IF(K172,O172/K172-1,"")</f>
        <v>-5.9620596205962162E-2</v>
      </c>
      <c r="J172" s="17">
        <f>IF(K172,P172/K172-1,"")</f>
        <v>-7.4977416440831002E-2</v>
      </c>
      <c r="K172" s="18">
        <v>1.107</v>
      </c>
      <c r="L172" s="18">
        <v>1.105</v>
      </c>
      <c r="M172" s="19">
        <v>1.22</v>
      </c>
      <c r="N172" s="19">
        <v>1.214</v>
      </c>
      <c r="O172" s="19">
        <v>1.0409999999999999</v>
      </c>
      <c r="P172" s="19">
        <v>1.024</v>
      </c>
      <c r="Q172" s="20">
        <f>L172-K172</f>
        <v>-2.0000000000000018E-3</v>
      </c>
      <c r="R172" s="20">
        <f>N172-M172</f>
        <v>-6.0000000000000053E-3</v>
      </c>
      <c r="S172" s="20">
        <f>P172-O172</f>
        <v>-1.6999999999999904E-2</v>
      </c>
      <c r="T172" s="20">
        <f>M172-K172</f>
        <v>0.11299999999999999</v>
      </c>
      <c r="U172" s="20">
        <f>N172-K172</f>
        <v>0.10699999999999998</v>
      </c>
      <c r="V172" s="20">
        <f>O172-M172</f>
        <v>-0.17900000000000005</v>
      </c>
      <c r="W172" s="20">
        <f>P172-K172</f>
        <v>-8.2999999999999963E-2</v>
      </c>
    </row>
    <row r="173" spans="1:23">
      <c r="A173" s="15" t="s">
        <v>29</v>
      </c>
      <c r="B173" s="16">
        <v>16</v>
      </c>
      <c r="C173" s="15" t="s">
        <v>14</v>
      </c>
      <c r="D173" s="17">
        <f>IF(K173,L173/K173-1,"")</f>
        <v>6.8399452804390748E-4</v>
      </c>
      <c r="E173" s="17">
        <f>IF(M173,N173/M173-1,"")</f>
        <v>5.1813471502590858E-3</v>
      </c>
      <c r="F173" s="17">
        <f>IF(O173,P173/O173-1,"")</f>
        <v>2.3038605230385922E-2</v>
      </c>
      <c r="G173" s="17">
        <f>IF(K173,M173/K173-1,"")</f>
        <v>5.6087551299589755E-2</v>
      </c>
      <c r="H173" s="17">
        <f>IF(K173,N173/K173-1,"")</f>
        <v>6.1559507523939905E-2</v>
      </c>
      <c r="I173" s="17">
        <f>IF(K173,O173/K173-1,"")</f>
        <v>9.8495212038303803E-2</v>
      </c>
      <c r="J173" s="17">
        <f>IF(K173,P173/K173-1,"")</f>
        <v>0.12380300957592349</v>
      </c>
      <c r="K173" s="18">
        <v>1.462</v>
      </c>
      <c r="L173" s="18">
        <v>1.4630000000000001</v>
      </c>
      <c r="M173" s="19">
        <v>1.544</v>
      </c>
      <c r="N173" s="19">
        <v>1.552</v>
      </c>
      <c r="O173" s="19">
        <v>1.6060000000000001</v>
      </c>
      <c r="P173" s="19">
        <v>1.643</v>
      </c>
      <c r="Q173" s="20">
        <f>L173-K173</f>
        <v>1.0000000000001119E-3</v>
      </c>
      <c r="R173" s="20">
        <f>N173-M173</f>
        <v>8.0000000000000071E-3</v>
      </c>
      <c r="S173" s="20">
        <f>P173-O173</f>
        <v>3.6999999999999922E-2</v>
      </c>
      <c r="T173" s="20">
        <f>M173-K173</f>
        <v>8.2000000000000073E-2</v>
      </c>
      <c r="U173" s="20">
        <f>N173-K173</f>
        <v>9.000000000000008E-2</v>
      </c>
      <c r="V173" s="20">
        <f>O173-M173</f>
        <v>6.2000000000000055E-2</v>
      </c>
      <c r="W173" s="20">
        <f>P173-K173</f>
        <v>0.18100000000000005</v>
      </c>
    </row>
    <row r="174" spans="1:23">
      <c r="A174" s="15" t="s">
        <v>30</v>
      </c>
      <c r="B174" s="16">
        <v>16</v>
      </c>
      <c r="C174" s="15" t="s">
        <v>14</v>
      </c>
      <c r="D174" s="17">
        <f>IF(K174,L174/K174-1,"")</f>
        <v>-9.8570724494817519E-4</v>
      </c>
      <c r="E174" s="17">
        <f>IF(M174,N174/M174-1,"")</f>
        <v>1.8226002430133725E-2</v>
      </c>
      <c r="F174" s="17">
        <f>IF(O174,P174/O174-1,"")</f>
        <v>1.8148820326678861E-2</v>
      </c>
      <c r="G174" s="17">
        <f>IF(K174,M174/K174-1,"")</f>
        <v>0.21685559388861497</v>
      </c>
      <c r="H174" s="17">
        <f>IF(K174,N174/K174-1,"")</f>
        <v>0.23903400689995058</v>
      </c>
      <c r="I174" s="17">
        <f>IF(K174,O174/K174-1,"")</f>
        <v>8.6249383932972101E-2</v>
      </c>
      <c r="J174" s="17">
        <f>IF(K174,P174/K174-1,"")</f>
        <v>0.10596352883193716</v>
      </c>
      <c r="K174" s="18">
        <v>2.0289999999999999</v>
      </c>
      <c r="L174" s="18">
        <v>2.0270000000000001</v>
      </c>
      <c r="M174" s="19">
        <v>2.4689999999999999</v>
      </c>
      <c r="N174" s="19">
        <v>2.5139999999999998</v>
      </c>
      <c r="O174" s="19">
        <v>2.2040000000000002</v>
      </c>
      <c r="P174" s="19">
        <v>2.2440000000000002</v>
      </c>
      <c r="Q174" s="20">
        <f>L174-K174</f>
        <v>-1.9999999999997797E-3</v>
      </c>
      <c r="R174" s="20">
        <f>N174-M174</f>
        <v>4.4999999999999929E-2</v>
      </c>
      <c r="S174" s="20">
        <f>P174-O174</f>
        <v>4.0000000000000036E-2</v>
      </c>
      <c r="T174" s="20">
        <f>M174-K174</f>
        <v>0.43999999999999995</v>
      </c>
      <c r="U174" s="20">
        <f>N174-K174</f>
        <v>0.48499999999999988</v>
      </c>
      <c r="V174" s="20">
        <f>O174-M174</f>
        <v>-0.26499999999999968</v>
      </c>
      <c r="W174" s="20">
        <f>P174-K174</f>
        <v>0.2150000000000003</v>
      </c>
    </row>
    <row r="175" spans="1:23">
      <c r="A175" s="15" t="s">
        <v>31</v>
      </c>
      <c r="B175" s="16">
        <v>16</v>
      </c>
      <c r="C175" s="15" t="s">
        <v>14</v>
      </c>
      <c r="D175" s="17">
        <f>IF(K175,L175/K175-1,"")</f>
        <v>3.2446463335498166E-3</v>
      </c>
      <c r="E175" s="17">
        <f>IF(M175,N175/M175-1,"")</f>
        <v>8.7227414330217634E-3</v>
      </c>
      <c r="F175" s="17">
        <f>IF(O175,P175/O175-1,"")</f>
        <v>3.2432432432432545E-2</v>
      </c>
      <c r="G175" s="17">
        <f>IF(K175,M175/K175-1,"")</f>
        <v>4.1531473069435387E-2</v>
      </c>
      <c r="H175" s="17">
        <f>IF(K175,N175/K175-1,"")</f>
        <v>5.0616482803374385E-2</v>
      </c>
      <c r="I175" s="17">
        <f>IF(K175,O175/K175-1,"")</f>
        <v>8.0467229072031188E-2</v>
      </c>
      <c r="J175" s="17">
        <f>IF(K175,P175/K175-1,"")</f>
        <v>0.11550940947436739</v>
      </c>
      <c r="K175" s="18">
        <v>1.5409999999999999</v>
      </c>
      <c r="L175" s="18">
        <v>1.546</v>
      </c>
      <c r="M175" s="19">
        <v>1.605</v>
      </c>
      <c r="N175" s="19">
        <v>1.619</v>
      </c>
      <c r="O175" s="19">
        <v>1.665</v>
      </c>
      <c r="P175" s="19">
        <v>1.7190000000000001</v>
      </c>
      <c r="Q175" s="20">
        <f>L175-K175</f>
        <v>5.0000000000001155E-3</v>
      </c>
      <c r="R175" s="20">
        <f>N175-M175</f>
        <v>1.4000000000000012E-2</v>
      </c>
      <c r="S175" s="20">
        <f>P175-O175</f>
        <v>5.4000000000000048E-2</v>
      </c>
      <c r="T175" s="20">
        <f>M175-K175</f>
        <v>6.4000000000000057E-2</v>
      </c>
      <c r="U175" s="20">
        <f>N175-K175</f>
        <v>7.8000000000000069E-2</v>
      </c>
      <c r="V175" s="20">
        <f>O175-M175</f>
        <v>6.0000000000000053E-2</v>
      </c>
      <c r="W175" s="20">
        <f>P175-K175</f>
        <v>0.17800000000000016</v>
      </c>
    </row>
    <row r="176" spans="1:23">
      <c r="A176" s="15" t="s">
        <v>32</v>
      </c>
      <c r="B176" s="16">
        <v>16</v>
      </c>
      <c r="C176" s="15" t="s">
        <v>14</v>
      </c>
      <c r="D176" s="17">
        <f>IF(K176,L176/K176-1,"")</f>
        <v>7.1174377224192398E-4</v>
      </c>
      <c r="E176" s="17">
        <f>IF(M176,N176/M176-1,"")</f>
        <v>-2.0949720670390137E-3</v>
      </c>
      <c r="F176" s="17">
        <f>IF(O176,P176/O176-1,"")</f>
        <v>2.1823617339312484E-2</v>
      </c>
      <c r="G176" s="17">
        <f>IF(K176,M176/K176-1,"")</f>
        <v>1.9217081850533724E-2</v>
      </c>
      <c r="H176" s="17">
        <f>IF(K176,N176/K176-1,"")</f>
        <v>1.7081850533807952E-2</v>
      </c>
      <c r="I176" s="17">
        <f>IF(K176,O176/K176-1,"")</f>
        <v>0.19039145907473309</v>
      </c>
      <c r="J176" s="17">
        <f>IF(K176,P176/K176-1,"")</f>
        <v>0.21637010676156576</v>
      </c>
      <c r="K176" s="18">
        <v>2.81</v>
      </c>
      <c r="L176" s="18">
        <v>2.8119999999999998</v>
      </c>
      <c r="M176" s="19">
        <v>2.8639999999999999</v>
      </c>
      <c r="N176" s="19">
        <v>2.8580000000000001</v>
      </c>
      <c r="O176" s="19">
        <v>3.3450000000000002</v>
      </c>
      <c r="P176" s="19">
        <v>3.4180000000000001</v>
      </c>
      <c r="Q176" s="20">
        <f>L176-K176</f>
        <v>1.9999999999997797E-3</v>
      </c>
      <c r="R176" s="20">
        <f>N176-M176</f>
        <v>-5.9999999999997833E-3</v>
      </c>
      <c r="S176" s="20">
        <f>P176-O176</f>
        <v>7.2999999999999954E-2</v>
      </c>
      <c r="T176" s="20">
        <f>M176-K176</f>
        <v>5.3999999999999826E-2</v>
      </c>
      <c r="U176" s="20">
        <f>N176-K176</f>
        <v>4.8000000000000043E-2</v>
      </c>
      <c r="V176" s="20">
        <f>O176-M176</f>
        <v>0.48100000000000032</v>
      </c>
      <c r="W176" s="20">
        <f>P176-K176</f>
        <v>0.6080000000000001</v>
      </c>
    </row>
    <row r="177" spans="1:23">
      <c r="A177" s="15" t="s">
        <v>33</v>
      </c>
      <c r="B177" s="16">
        <v>16</v>
      </c>
      <c r="C177" s="15" t="s">
        <v>14</v>
      </c>
      <c r="D177" s="17">
        <f>IF(K177,L177/K177-1,"")</f>
        <v>1.4903129657228842E-3</v>
      </c>
      <c r="E177" s="17">
        <f>IF(M177,N177/M177-1,"")</f>
        <v>3.0303030303030276E-2</v>
      </c>
      <c r="F177" s="17">
        <f>IF(O177,P177/O177-1,"")</f>
        <v>3.2544378698224685E-2</v>
      </c>
      <c r="G177" s="17">
        <f>IF(K177,M177/K177-1,"")</f>
        <v>8.1967213114753079E-3</v>
      </c>
      <c r="H177" s="17">
        <f>IF(K177,N177/K177-1,"")</f>
        <v>3.8748137108792768E-2</v>
      </c>
      <c r="I177" s="17">
        <f>IF(K177,O177/K177-1,"")</f>
        <v>7.4515648286139768E-3</v>
      </c>
      <c r="J177" s="17">
        <f>IF(K177,P177/K177-1,"")</f>
        <v>4.0238450074515431E-2</v>
      </c>
      <c r="K177" s="18">
        <v>1.3420000000000001</v>
      </c>
      <c r="L177" s="18">
        <v>1.3440000000000001</v>
      </c>
      <c r="M177" s="19">
        <v>1.353</v>
      </c>
      <c r="N177" s="19">
        <v>1.3939999999999999</v>
      </c>
      <c r="O177" s="19">
        <v>1.3520000000000001</v>
      </c>
      <c r="P177" s="19">
        <v>1.3959999999999999</v>
      </c>
      <c r="Q177" s="20">
        <f>L177-K177</f>
        <v>2.0000000000000018E-3</v>
      </c>
      <c r="R177" s="20">
        <f>N177-M177</f>
        <v>4.0999999999999925E-2</v>
      </c>
      <c r="S177" s="20">
        <f>P177-O177</f>
        <v>4.3999999999999817E-2</v>
      </c>
      <c r="T177" s="20">
        <f>M177-K177</f>
        <v>1.0999999999999899E-2</v>
      </c>
      <c r="U177" s="20">
        <f>N177-K177</f>
        <v>5.1999999999999824E-2</v>
      </c>
      <c r="V177" s="20">
        <f>O177-M177</f>
        <v>-9.9999999999988987E-4</v>
      </c>
      <c r="W177" s="20">
        <f>P177-K177</f>
        <v>5.3999999999999826E-2</v>
      </c>
    </row>
    <row r="178" spans="1:23">
      <c r="A178" s="15" t="s">
        <v>34</v>
      </c>
      <c r="B178" s="16">
        <v>16</v>
      </c>
      <c r="C178" s="15" t="s">
        <v>14</v>
      </c>
      <c r="D178" s="17">
        <f>IF(K178,L178/K178-1,"")</f>
        <v>7.7390823659480024E-3</v>
      </c>
      <c r="E178" s="17">
        <f>IF(M178,N178/M178-1,"")</f>
        <v>1.6228315612758948E-2</v>
      </c>
      <c r="F178" s="17">
        <f>IF(O178,P178/O178-1,"")</f>
        <v>2.0100502512562901E-2</v>
      </c>
      <c r="G178" s="17">
        <f>IF(K178,M178/K178-1,"")</f>
        <v>-1.2161415146489829E-2</v>
      </c>
      <c r="H178" s="17">
        <f>IF(K178,N178/K178-1,"")</f>
        <v>3.8695411829741122E-3</v>
      </c>
      <c r="I178" s="17">
        <f>IF(K178,O178/K178-1,"")</f>
        <v>-9.9502487562188602E-3</v>
      </c>
      <c r="J178" s="17">
        <f>IF(K178,P178/K178-1,"")</f>
        <v>9.9502487562188602E-3</v>
      </c>
      <c r="K178" s="18">
        <v>1.8089999999999999</v>
      </c>
      <c r="L178" s="18">
        <v>1.823</v>
      </c>
      <c r="M178" s="19">
        <v>1.7869999999999999</v>
      </c>
      <c r="N178" s="19">
        <v>1.8160000000000001</v>
      </c>
      <c r="O178" s="19">
        <v>1.7909999999999999</v>
      </c>
      <c r="P178" s="19">
        <v>1.827</v>
      </c>
      <c r="Q178" s="20">
        <f>L178-K178</f>
        <v>1.4000000000000012E-2</v>
      </c>
      <c r="R178" s="20">
        <f>N178-M178</f>
        <v>2.9000000000000137E-2</v>
      </c>
      <c r="S178" s="20">
        <f>P178-O178</f>
        <v>3.6000000000000032E-2</v>
      </c>
      <c r="T178" s="20">
        <f>M178-K178</f>
        <v>-2.200000000000002E-2</v>
      </c>
      <c r="U178" s="20">
        <f>N178-K178</f>
        <v>7.0000000000001172E-3</v>
      </c>
      <c r="V178" s="20">
        <f>O178-M178</f>
        <v>4.0000000000000036E-3</v>
      </c>
      <c r="W178" s="20">
        <f>P178-K178</f>
        <v>1.8000000000000016E-2</v>
      </c>
    </row>
    <row r="179" spans="1:23">
      <c r="A179" s="15" t="s">
        <v>35</v>
      </c>
      <c r="B179" s="16">
        <v>16</v>
      </c>
      <c r="C179" s="15" t="s">
        <v>14</v>
      </c>
      <c r="D179" s="17">
        <f>IF(K179,L179/K179-1,"")</f>
        <v>6.4226075786777415E-4</v>
      </c>
      <c r="E179" s="17">
        <f>IF(M179,N179/M179-1,"")</f>
        <v>2.0833333333333481E-2</v>
      </c>
      <c r="F179" s="17">
        <f>IF(O179,P179/O179-1,"")</f>
        <v>3.2471437161755823E-2</v>
      </c>
      <c r="G179" s="17">
        <f>IF(K179,M179/K179-1,"")</f>
        <v>7.899807321772645E-2</v>
      </c>
      <c r="H179" s="17">
        <f>IF(K179,N179/K179-1,"")</f>
        <v>0.10147719974309588</v>
      </c>
      <c r="I179" s="17">
        <f>IF(K179,O179/K179-1,"")</f>
        <v>6.8079640333975622E-2</v>
      </c>
      <c r="J179" s="17">
        <f>IF(K179,P179/K179-1,"")</f>
        <v>0.10276172125883121</v>
      </c>
      <c r="K179" s="18">
        <v>1.5569999999999999</v>
      </c>
      <c r="L179" s="18">
        <v>1.5580000000000001</v>
      </c>
      <c r="M179" s="19">
        <v>1.68</v>
      </c>
      <c r="N179" s="19">
        <v>1.7150000000000001</v>
      </c>
      <c r="O179" s="19">
        <v>1.663</v>
      </c>
      <c r="P179" s="19">
        <v>1.7170000000000001</v>
      </c>
      <c r="Q179" s="20">
        <f>L179-K179</f>
        <v>1.0000000000001119E-3</v>
      </c>
      <c r="R179" s="20">
        <f>N179-M179</f>
        <v>3.5000000000000142E-2</v>
      </c>
      <c r="S179" s="20">
        <f>P179-O179</f>
        <v>5.4000000000000048E-2</v>
      </c>
      <c r="T179" s="20">
        <f>M179-K179</f>
        <v>0.123</v>
      </c>
      <c r="U179" s="20">
        <f>N179-K179</f>
        <v>0.15800000000000014</v>
      </c>
      <c r="V179" s="20">
        <f>O179-M179</f>
        <v>-1.6999999999999904E-2</v>
      </c>
      <c r="W179" s="20">
        <f>P179-K179</f>
        <v>0.16000000000000014</v>
      </c>
    </row>
    <row r="180" spans="1:23">
      <c r="A180" s="15" t="s">
        <v>36</v>
      </c>
      <c r="B180" s="16">
        <v>16</v>
      </c>
      <c r="C180" s="15" t="s">
        <v>14</v>
      </c>
      <c r="D180" s="17">
        <f>IF(K180,L180/K180-1,"")</f>
        <v>5.3561863952866773E-4</v>
      </c>
      <c r="E180" s="17">
        <f>IF(M180,N180/M180-1,"")</f>
        <v>-3.7634408602150726E-3</v>
      </c>
      <c r="F180" s="17">
        <f>IF(O180,P180/O180-1,"")</f>
        <v>3.3609352167559559E-2</v>
      </c>
      <c r="G180" s="17">
        <f>IF(K180,M180/K180-1,"")</f>
        <v>-3.7493304767005631E-3</v>
      </c>
      <c r="H180" s="17">
        <f>IF(K180,N180/K180-1,"")</f>
        <v>-7.4986609534012372E-3</v>
      </c>
      <c r="I180" s="17">
        <f>IF(K180,O180/K180-1,"")</f>
        <v>9.9625066952329977E-2</v>
      </c>
      <c r="J180" s="17">
        <f>IF(K180,P180/K180-1,"")</f>
        <v>0.13658275307980716</v>
      </c>
      <c r="K180" s="18">
        <v>1.867</v>
      </c>
      <c r="L180" s="18">
        <v>1.8680000000000001</v>
      </c>
      <c r="M180" s="19">
        <v>1.86</v>
      </c>
      <c r="N180" s="19">
        <v>1.853</v>
      </c>
      <c r="O180" s="19">
        <v>2.0529999999999999</v>
      </c>
      <c r="P180" s="19">
        <v>2.1219999999999999</v>
      </c>
      <c r="Q180" s="20">
        <f>L180-K180</f>
        <v>1.0000000000001119E-3</v>
      </c>
      <c r="R180" s="20">
        <f>N180-M180</f>
        <v>-7.0000000000001172E-3</v>
      </c>
      <c r="S180" s="20">
        <f>P180-O180</f>
        <v>6.899999999999995E-2</v>
      </c>
      <c r="T180" s="20">
        <f>M180-K180</f>
        <v>-6.9999999999998952E-3</v>
      </c>
      <c r="U180" s="20">
        <f>N180-K180</f>
        <v>-1.4000000000000012E-2</v>
      </c>
      <c r="V180" s="20">
        <f>O180-M180</f>
        <v>0.19299999999999984</v>
      </c>
      <c r="W180" s="20">
        <f>P180-K180</f>
        <v>0.25499999999999989</v>
      </c>
    </row>
    <row r="181" spans="1:23">
      <c r="A181" s="15" t="s">
        <v>37</v>
      </c>
      <c r="B181" s="16">
        <v>16</v>
      </c>
      <c r="C181" s="15" t="s">
        <v>14</v>
      </c>
      <c r="D181" s="17">
        <f>IF(K181,L181/K181-1,"")</f>
        <v>-1.1359333585763132E-3</v>
      </c>
      <c r="E181" s="17">
        <f>IF(M181,N181/M181-1,"")</f>
        <v>-4.6982291290205147E-3</v>
      </c>
      <c r="F181" s="17">
        <f>IF(O181,P181/O181-1,"")</f>
        <v>2.4570024570024662E-2</v>
      </c>
      <c r="G181" s="17">
        <f>IF(K181,M181/K181-1,"")</f>
        <v>4.7709201060204487E-2</v>
      </c>
      <c r="H181" s="17">
        <f>IF(K181,N181/K181-1,"")</f>
        <v>4.2786823173040611E-2</v>
      </c>
      <c r="I181" s="17">
        <f>IF(K181,O181/K181-1,"")</f>
        <v>0.23286633850814087</v>
      </c>
      <c r="J181" s="17">
        <f>IF(K181,P181/K181-1,"")</f>
        <v>0.26315789473684204</v>
      </c>
      <c r="K181" s="18">
        <v>2.641</v>
      </c>
      <c r="L181" s="18">
        <v>2.6379999999999999</v>
      </c>
      <c r="M181" s="19">
        <v>2.7669999999999999</v>
      </c>
      <c r="N181" s="19">
        <v>2.754</v>
      </c>
      <c r="O181" s="19">
        <v>3.2559999999999998</v>
      </c>
      <c r="P181" s="19">
        <v>3.3359999999999999</v>
      </c>
      <c r="Q181" s="20">
        <f>L181-K181</f>
        <v>-3.0000000000001137E-3</v>
      </c>
      <c r="R181" s="20">
        <f>N181-M181</f>
        <v>-1.2999999999999901E-2</v>
      </c>
      <c r="S181" s="20">
        <f>P181-O181</f>
        <v>8.0000000000000071E-2</v>
      </c>
      <c r="T181" s="20">
        <f>M181-K181</f>
        <v>0.12599999999999989</v>
      </c>
      <c r="U181" s="20">
        <f>N181-K181</f>
        <v>0.11299999999999999</v>
      </c>
      <c r="V181" s="20">
        <f>O181-M181</f>
        <v>0.48899999999999988</v>
      </c>
      <c r="W181" s="20">
        <f>P181-K181</f>
        <v>0.69499999999999984</v>
      </c>
    </row>
    <row r="182" spans="1:23">
      <c r="A182" s="15" t="s">
        <v>38</v>
      </c>
      <c r="B182" s="16">
        <v>16</v>
      </c>
      <c r="C182" s="15" t="s">
        <v>14</v>
      </c>
      <c r="D182" s="17">
        <f>IF(K182,L182/K182-1,"")</f>
        <v>-1.2371134020616736E-3</v>
      </c>
      <c r="E182" s="17">
        <f>IF(M182,N182/M182-1,"")</f>
        <v>-7.566706491437758E-3</v>
      </c>
      <c r="F182" s="17">
        <f>IF(O182,P182/O182-1,"")</f>
        <v>2.4252491694352285E-2</v>
      </c>
      <c r="G182" s="17">
        <f>IF(K182,M182/K182-1,"")</f>
        <v>3.5463917525773381E-2</v>
      </c>
      <c r="H182" s="17">
        <f>IF(K182,N182/K182-1,"")</f>
        <v>2.7628865979381523E-2</v>
      </c>
      <c r="I182" s="17">
        <f>IF(K182,O182/K182-1,"")</f>
        <v>0.24123711340206189</v>
      </c>
      <c r="J182" s="17">
        <f>IF(K182,P182/K182-1,"")</f>
        <v>0.2713402061855672</v>
      </c>
      <c r="K182" s="18">
        <v>2.4249999999999998</v>
      </c>
      <c r="L182" s="18">
        <v>2.4220000000000002</v>
      </c>
      <c r="M182" s="19">
        <v>2.5110000000000001</v>
      </c>
      <c r="N182" s="19">
        <v>2.492</v>
      </c>
      <c r="O182" s="19">
        <v>3.01</v>
      </c>
      <c r="P182" s="19">
        <v>3.0830000000000002</v>
      </c>
      <c r="Q182" s="20">
        <f>L182-K182</f>
        <v>-2.9999999999996696E-3</v>
      </c>
      <c r="R182" s="20">
        <f>N182-M182</f>
        <v>-1.9000000000000128E-2</v>
      </c>
      <c r="S182" s="20">
        <f>P182-O182</f>
        <v>7.3000000000000398E-2</v>
      </c>
      <c r="T182" s="20">
        <f>M182-K182</f>
        <v>8.6000000000000298E-2</v>
      </c>
      <c r="U182" s="20">
        <f>N182-K182</f>
        <v>6.7000000000000171E-2</v>
      </c>
      <c r="V182" s="20">
        <f>O182-M182</f>
        <v>0.49899999999999967</v>
      </c>
      <c r="W182" s="20">
        <f>P182-K182</f>
        <v>0.65800000000000036</v>
      </c>
    </row>
    <row r="183" spans="1:23">
      <c r="A183" s="15" t="s">
        <v>39</v>
      </c>
      <c r="B183" s="16">
        <v>16</v>
      </c>
      <c r="C183" s="15" t="s">
        <v>14</v>
      </c>
      <c r="D183" s="17">
        <f>IF(K183,L183/K183-1,"")</f>
        <v>9.8960910440393235E-4</v>
      </c>
      <c r="E183" s="17">
        <f>IF(M183,N183/M183-1,"")</f>
        <v>-7.1319409067753803E-3</v>
      </c>
      <c r="F183" s="17">
        <f>IF(O183,P183/O183-1,"")</f>
        <v>3.4763948497854136E-2</v>
      </c>
      <c r="G183" s="17">
        <f>IF(K183,M183/K183-1,"")</f>
        <v>-2.8698664027708931E-2</v>
      </c>
      <c r="H183" s="17">
        <f>IF(K183,N183/K183-1,"")</f>
        <v>-3.5625927758535347E-2</v>
      </c>
      <c r="I183" s="17">
        <f>IF(K183,O183/K183-1,"")</f>
        <v>0.15289460663038112</v>
      </c>
      <c r="J183" s="17">
        <f>IF(K183,P183/K183-1,"")</f>
        <v>0.19297377535873328</v>
      </c>
      <c r="K183" s="18">
        <v>2.0209999999999999</v>
      </c>
      <c r="L183" s="18">
        <v>2.0230000000000001</v>
      </c>
      <c r="M183" s="19">
        <v>1.9630000000000001</v>
      </c>
      <c r="N183" s="19">
        <v>1.9490000000000001</v>
      </c>
      <c r="O183" s="19">
        <v>2.33</v>
      </c>
      <c r="P183" s="19">
        <v>2.411</v>
      </c>
      <c r="Q183" s="20">
        <f>L183-K183</f>
        <v>2.0000000000002238E-3</v>
      </c>
      <c r="R183" s="20">
        <f>N183-M183</f>
        <v>-1.4000000000000012E-2</v>
      </c>
      <c r="S183" s="20">
        <f>P183-O183</f>
        <v>8.0999999999999961E-2</v>
      </c>
      <c r="T183" s="20">
        <f>M183-K183</f>
        <v>-5.7999999999999829E-2</v>
      </c>
      <c r="U183" s="20">
        <f>N183-K183</f>
        <v>-7.1999999999999842E-2</v>
      </c>
      <c r="V183" s="20">
        <f>O183-M183</f>
        <v>0.36699999999999999</v>
      </c>
      <c r="W183" s="20">
        <f>P183-K183</f>
        <v>0.39000000000000012</v>
      </c>
    </row>
    <row r="184" spans="1:23">
      <c r="A184" s="15" t="s">
        <v>0</v>
      </c>
      <c r="B184" s="16">
        <v>17</v>
      </c>
      <c r="C184" s="15" t="s">
        <v>15</v>
      </c>
      <c r="D184" s="17">
        <f>IF(K184,L184/K184-1,"")</f>
        <v>6.3001145475372056E-3</v>
      </c>
      <c r="E184" s="17">
        <f>IF(M184,N184/M184-1,"")</f>
        <v>-5.3667262969588903E-3</v>
      </c>
      <c r="F184" s="17">
        <f>IF(O184,P184/O184-1,"")</f>
        <v>5.2472250252270314E-2</v>
      </c>
      <c r="G184" s="17">
        <f>IF(K184,M184/K184-1,"")</f>
        <v>-3.9518900343642582E-2</v>
      </c>
      <c r="H184" s="17">
        <f>IF(K184,N184/K184-1,"")</f>
        <v>-4.4673539518900407E-2</v>
      </c>
      <c r="I184" s="17">
        <f>IF(K184,O184/K184-1,"")</f>
        <v>0.13516609392898049</v>
      </c>
      <c r="J184" s="17">
        <f>IF(K184,P184/K184-1,"")</f>
        <v>0.19473081328751429</v>
      </c>
      <c r="K184" s="18">
        <v>3.492</v>
      </c>
      <c r="L184" s="18">
        <v>3.5139999999999998</v>
      </c>
      <c r="M184" s="19">
        <v>3.3540000000000001</v>
      </c>
      <c r="N184" s="19">
        <v>3.3359999999999999</v>
      </c>
      <c r="O184" s="19">
        <v>3.964</v>
      </c>
      <c r="P184" s="19">
        <v>4.1719999999999997</v>
      </c>
      <c r="Q184" s="20">
        <f>L184-K184</f>
        <v>2.1999999999999797E-2</v>
      </c>
      <c r="R184" s="20">
        <f>N184-M184</f>
        <v>-1.8000000000000238E-2</v>
      </c>
      <c r="S184" s="20">
        <f>P184-O184</f>
        <v>0.20799999999999974</v>
      </c>
      <c r="T184" s="20">
        <f>M184-K184</f>
        <v>-0.1379999999999999</v>
      </c>
      <c r="U184" s="20">
        <f>N184-K184</f>
        <v>-0.15600000000000014</v>
      </c>
      <c r="V184" s="20">
        <f>O184-M184</f>
        <v>0.60999999999999988</v>
      </c>
      <c r="W184" s="20">
        <f>P184-K184</f>
        <v>0.67999999999999972</v>
      </c>
    </row>
    <row r="185" spans="1:23">
      <c r="A185" s="15" t="s">
        <v>27</v>
      </c>
      <c r="B185" s="16">
        <v>17</v>
      </c>
      <c r="C185" s="15" t="s">
        <v>15</v>
      </c>
      <c r="D185" s="17">
        <f>IF(K185,L185/K185-1,"")</f>
        <v>1.873935264054527E-2</v>
      </c>
      <c r="E185" s="17">
        <f>IF(M185,N185/M185-1,"")</f>
        <v>-1.1382113821138184E-2</v>
      </c>
      <c r="F185" s="17">
        <f>IF(O185,P185/O185-1,"")</f>
        <v>-6.0773480662984491E-3</v>
      </c>
      <c r="G185" s="17">
        <f>IF(K185,M185/K185-1,"")</f>
        <v>-0.21422487223168651</v>
      </c>
      <c r="H185" s="17">
        <f>IF(K185,N185/K185-1,"")</f>
        <v>-0.22316865417376486</v>
      </c>
      <c r="I185" s="17">
        <f>IF(K185,O185/K185-1,"")</f>
        <v>-0.22913117546848372</v>
      </c>
      <c r="J185" s="17">
        <f>IF(K185,P185/K185-1,"")</f>
        <v>-0.23381601362862003</v>
      </c>
      <c r="K185" s="18">
        <v>2.3479999999999999</v>
      </c>
      <c r="L185" s="18">
        <v>2.3919999999999999</v>
      </c>
      <c r="M185" s="19">
        <v>1.845</v>
      </c>
      <c r="N185" s="19">
        <v>1.8240000000000001</v>
      </c>
      <c r="O185" s="19">
        <v>1.81</v>
      </c>
      <c r="P185" s="19">
        <v>1.7989999999999999</v>
      </c>
      <c r="Q185" s="20">
        <f>L185-K185</f>
        <v>4.4000000000000039E-2</v>
      </c>
      <c r="R185" s="20">
        <f>N185-M185</f>
        <v>-2.0999999999999908E-2</v>
      </c>
      <c r="S185" s="20">
        <f>P185-O185</f>
        <v>-1.1000000000000121E-2</v>
      </c>
      <c r="T185" s="20">
        <f>M185-K185</f>
        <v>-0.50299999999999989</v>
      </c>
      <c r="U185" s="20">
        <f>N185-K185</f>
        <v>-0.5239999999999998</v>
      </c>
      <c r="V185" s="20">
        <f>O185-M185</f>
        <v>-3.499999999999992E-2</v>
      </c>
      <c r="W185" s="20">
        <f>P185-K185</f>
        <v>-0.54899999999999993</v>
      </c>
    </row>
    <row r="186" spans="1:23">
      <c r="A186" s="15" t="s">
        <v>28</v>
      </c>
      <c r="B186" s="16">
        <v>17</v>
      </c>
      <c r="C186" s="15" t="s">
        <v>15</v>
      </c>
      <c r="D186" s="17">
        <f>IF(K186,L186/K186-1,"")</f>
        <v>1.4686248331108098E-2</v>
      </c>
      <c r="E186" s="17">
        <f>IF(M186,N186/M186-1,"")</f>
        <v>-1.0590015128593033E-2</v>
      </c>
      <c r="F186" s="17">
        <f>IF(O186,P186/O186-1,"")</f>
        <v>-1.3900245298446579E-2</v>
      </c>
      <c r="G186" s="17">
        <f>IF(K186,M186/K186-1,"")</f>
        <v>-0.11748998664886512</v>
      </c>
      <c r="H186" s="17">
        <f>IF(K186,N186/K186-1,"")</f>
        <v>-0.12683578104138848</v>
      </c>
      <c r="I186" s="17">
        <f>IF(K186,O186/K186-1,"")</f>
        <v>-0.18357810413885178</v>
      </c>
      <c r="J186" s="17">
        <f>IF(K186,P186/K186-1,"")</f>
        <v>-0.19492656875834447</v>
      </c>
      <c r="K186" s="18">
        <v>1.498</v>
      </c>
      <c r="L186" s="18">
        <v>1.52</v>
      </c>
      <c r="M186" s="19">
        <v>1.3220000000000001</v>
      </c>
      <c r="N186" s="19">
        <v>1.3080000000000001</v>
      </c>
      <c r="O186" s="19">
        <v>1.2230000000000001</v>
      </c>
      <c r="P186" s="19">
        <v>1.206</v>
      </c>
      <c r="Q186" s="20">
        <f>L186-K186</f>
        <v>2.200000000000002E-2</v>
      </c>
      <c r="R186" s="20">
        <f>N186-M186</f>
        <v>-1.4000000000000012E-2</v>
      </c>
      <c r="S186" s="20">
        <f>P186-O186</f>
        <v>-1.7000000000000126E-2</v>
      </c>
      <c r="T186" s="20">
        <f>M186-K186</f>
        <v>-0.17599999999999993</v>
      </c>
      <c r="U186" s="20">
        <f>N186-K186</f>
        <v>-0.18999999999999995</v>
      </c>
      <c r="V186" s="20">
        <f>O186-M186</f>
        <v>-9.8999999999999977E-2</v>
      </c>
      <c r="W186" s="20">
        <f>P186-K186</f>
        <v>-0.29200000000000004</v>
      </c>
    </row>
    <row r="187" spans="1:23">
      <c r="A187" s="15" t="s">
        <v>29</v>
      </c>
      <c r="B187" s="16">
        <v>17</v>
      </c>
      <c r="C187" s="15" t="s">
        <v>15</v>
      </c>
      <c r="D187" s="17">
        <f>IF(K187,L187/K187-1,"")</f>
        <v>5.8170280274987274E-3</v>
      </c>
      <c r="E187" s="17">
        <f>IF(M187,N187/M187-1,"")</f>
        <v>-6.6964285714286031E-3</v>
      </c>
      <c r="F187" s="17">
        <f>IF(O187,P187/O187-1,"")</f>
        <v>1.6879795396419484E-2</v>
      </c>
      <c r="G187" s="17">
        <f>IF(K187,M187/K187-1,"")</f>
        <v>-5.2353252247488102E-2</v>
      </c>
      <c r="H187" s="17">
        <f>IF(K187,N187/K187-1,"")</f>
        <v>-5.8699101004759391E-2</v>
      </c>
      <c r="I187" s="17">
        <f>IF(K187,O187/K187-1,"")</f>
        <v>3.3844526705446798E-2</v>
      </c>
      <c r="J187" s="17">
        <f>IF(K187,P187/K187-1,"")</f>
        <v>5.129561078794298E-2</v>
      </c>
      <c r="K187" s="18">
        <v>1.891</v>
      </c>
      <c r="L187" s="18">
        <v>1.9019999999999999</v>
      </c>
      <c r="M187" s="19">
        <v>1.792</v>
      </c>
      <c r="N187" s="19">
        <v>1.78</v>
      </c>
      <c r="O187" s="19">
        <v>1.9550000000000001</v>
      </c>
      <c r="P187" s="19">
        <v>1.988</v>
      </c>
      <c r="Q187" s="20">
        <f>L187-K187</f>
        <v>1.0999999999999899E-2</v>
      </c>
      <c r="R187" s="20">
        <f>N187-M187</f>
        <v>-1.2000000000000011E-2</v>
      </c>
      <c r="S187" s="20">
        <f>P187-O187</f>
        <v>3.2999999999999918E-2</v>
      </c>
      <c r="T187" s="20">
        <f>M187-K187</f>
        <v>-9.8999999999999977E-2</v>
      </c>
      <c r="U187" s="20">
        <f>N187-K187</f>
        <v>-0.11099999999999999</v>
      </c>
      <c r="V187" s="20">
        <f>O187-M187</f>
        <v>0.16300000000000003</v>
      </c>
      <c r="W187" s="20">
        <f>P187-K187</f>
        <v>9.6999999999999975E-2</v>
      </c>
    </row>
    <row r="188" spans="1:23">
      <c r="A188" s="15" t="s">
        <v>30</v>
      </c>
      <c r="B188" s="16">
        <v>17</v>
      </c>
      <c r="C188" s="15" t="s">
        <v>15</v>
      </c>
      <c r="D188" s="17">
        <f>IF(K188,L188/K188-1,"")</f>
        <v>1.0518679724337954E-2</v>
      </c>
      <c r="E188" s="17">
        <f>IF(M188,N188/M188-1,"")</f>
        <v>6.1349693251533388E-3</v>
      </c>
      <c r="F188" s="17">
        <f>IF(O188,P188/O188-1,"")</f>
        <v>1.4084507042253724E-2</v>
      </c>
      <c r="G188" s="17">
        <f>IF(K188,M188/K188-1,"")</f>
        <v>5.0779833151977094E-3</v>
      </c>
      <c r="H188" s="17">
        <f>IF(K188,N188/K188-1,"")</f>
        <v>1.1244105912223246E-2</v>
      </c>
      <c r="I188" s="17">
        <f>IF(K188,O188/K188-1,"")</f>
        <v>-2.1400072542618886E-2</v>
      </c>
      <c r="J188" s="17">
        <f>IF(K188,P188/K188-1,"")</f>
        <v>-7.6169749727964531E-3</v>
      </c>
      <c r="K188" s="18">
        <v>2.7570000000000001</v>
      </c>
      <c r="L188" s="18">
        <v>2.786</v>
      </c>
      <c r="M188" s="19">
        <v>2.7709999999999999</v>
      </c>
      <c r="N188" s="19">
        <v>2.7879999999999998</v>
      </c>
      <c r="O188" s="19">
        <v>2.698</v>
      </c>
      <c r="P188" s="19">
        <v>2.7360000000000002</v>
      </c>
      <c r="Q188" s="20">
        <f>L188-K188</f>
        <v>2.8999999999999915E-2</v>
      </c>
      <c r="R188" s="20">
        <f>N188-M188</f>
        <v>1.6999999999999904E-2</v>
      </c>
      <c r="S188" s="20">
        <f>P188-O188</f>
        <v>3.8000000000000256E-2</v>
      </c>
      <c r="T188" s="20">
        <f>M188-K188</f>
        <v>1.399999999999979E-2</v>
      </c>
      <c r="U188" s="20">
        <f>N188-K188</f>
        <v>3.0999999999999694E-2</v>
      </c>
      <c r="V188" s="20">
        <f>O188-M188</f>
        <v>-7.2999999999999954E-2</v>
      </c>
      <c r="W188" s="20">
        <f>P188-K188</f>
        <v>-2.0999999999999908E-2</v>
      </c>
    </row>
    <row r="189" spans="1:23">
      <c r="A189" s="15" t="s">
        <v>31</v>
      </c>
      <c r="B189" s="16">
        <v>17</v>
      </c>
      <c r="C189" s="15" t="s">
        <v>15</v>
      </c>
      <c r="D189" s="17">
        <f>IF(K189,L189/K189-1,"")</f>
        <v>2.8876333961079803E-2</v>
      </c>
      <c r="E189" s="17">
        <f>IF(M189,N189/M189-1,"")</f>
        <v>1.4502307185233931E-2</v>
      </c>
      <c r="F189" s="17">
        <f>IF(O189,P189/O189-1,"")</f>
        <v>3.4370946822308568E-2</v>
      </c>
      <c r="G189" s="17">
        <f>IF(K189,M189/K189-1,"")</f>
        <v>-4.7708725674827424E-2</v>
      </c>
      <c r="H189" s="17">
        <f>IF(K189,N189/K189-1,"")</f>
        <v>-3.3898305084745783E-2</v>
      </c>
      <c r="I189" s="17">
        <f>IF(K189,O189/K189-1,"")</f>
        <v>-3.2015065913370999E-2</v>
      </c>
      <c r="J189" s="17">
        <f>IF(K189,P189/K189-1,"")</f>
        <v>1.2554927809165228E-3</v>
      </c>
      <c r="K189" s="18">
        <v>1.593</v>
      </c>
      <c r="L189" s="18">
        <v>1.639</v>
      </c>
      <c r="M189" s="19">
        <v>1.5169999999999999</v>
      </c>
      <c r="N189" s="19">
        <v>1.5389999999999999</v>
      </c>
      <c r="O189" s="19">
        <v>1.542</v>
      </c>
      <c r="P189" s="19">
        <v>1.595</v>
      </c>
      <c r="Q189" s="20">
        <f>L189-K189</f>
        <v>4.6000000000000041E-2</v>
      </c>
      <c r="R189" s="20">
        <f>N189-M189</f>
        <v>2.200000000000002E-2</v>
      </c>
      <c r="S189" s="20">
        <f>P189-O189</f>
        <v>5.2999999999999936E-2</v>
      </c>
      <c r="T189" s="20">
        <f>M189-K189</f>
        <v>-7.6000000000000068E-2</v>
      </c>
      <c r="U189" s="20">
        <f>N189-K189</f>
        <v>-5.4000000000000048E-2</v>
      </c>
      <c r="V189" s="20">
        <f>O189-M189</f>
        <v>2.5000000000000133E-2</v>
      </c>
      <c r="W189" s="20">
        <f>P189-K189</f>
        <v>2.0000000000000018E-3</v>
      </c>
    </row>
    <row r="190" spans="1:23">
      <c r="A190" s="15" t="s">
        <v>32</v>
      </c>
      <c r="B190" s="16">
        <v>17</v>
      </c>
      <c r="C190" s="15" t="s">
        <v>15</v>
      </c>
      <c r="D190" s="17">
        <f>IF(K190,L190/K190-1,"")</f>
        <v>2.6809651474530849E-3</v>
      </c>
      <c r="E190" s="17">
        <f>IF(M190,N190/M190-1,"")</f>
        <v>-2.7491408934707806E-3</v>
      </c>
      <c r="F190" s="17">
        <f>IF(O190,P190/O190-1,"")</f>
        <v>2.158693115519239E-2</v>
      </c>
      <c r="G190" s="17">
        <f>IF(K190,M190/K190-1,"")</f>
        <v>-2.479892761394098E-2</v>
      </c>
      <c r="H190" s="17">
        <f>IF(K190,N190/K190-1,"")</f>
        <v>-2.7479892761394065E-2</v>
      </c>
      <c r="I190" s="17">
        <f>IF(K190,O190/K190-1,"")</f>
        <v>0.1487935656836461</v>
      </c>
      <c r="J190" s="17">
        <f>IF(K190,P190/K190-1,"")</f>
        <v>0.17359249329758697</v>
      </c>
      <c r="K190" s="18">
        <v>2.984</v>
      </c>
      <c r="L190" s="18">
        <v>2.992</v>
      </c>
      <c r="M190" s="19">
        <v>2.91</v>
      </c>
      <c r="N190" s="19">
        <v>2.9020000000000001</v>
      </c>
      <c r="O190" s="19">
        <v>3.4279999999999999</v>
      </c>
      <c r="P190" s="19">
        <v>3.5019999999999998</v>
      </c>
      <c r="Q190" s="20">
        <f>L190-K190</f>
        <v>8.0000000000000071E-3</v>
      </c>
      <c r="R190" s="20">
        <f>N190-M190</f>
        <v>-8.0000000000000071E-3</v>
      </c>
      <c r="S190" s="20">
        <f>P190-O190</f>
        <v>7.3999999999999844E-2</v>
      </c>
      <c r="T190" s="20">
        <f>M190-K190</f>
        <v>-7.3999999999999844E-2</v>
      </c>
      <c r="U190" s="20">
        <f>N190-K190</f>
        <v>-8.1999999999999851E-2</v>
      </c>
      <c r="V190" s="20">
        <f>O190-M190</f>
        <v>0.51799999999999979</v>
      </c>
      <c r="W190" s="20">
        <f>P190-K190</f>
        <v>0.51799999999999979</v>
      </c>
    </row>
    <row r="191" spans="1:23">
      <c r="A191" s="15" t="s">
        <v>33</v>
      </c>
      <c r="B191" s="16">
        <v>17</v>
      </c>
      <c r="C191" s="15" t="s">
        <v>15</v>
      </c>
      <c r="D191" s="17">
        <f>IF(K191,L191/K191-1,"")</f>
        <v>3.6458333333333481E-3</v>
      </c>
      <c r="E191" s="17">
        <f>IF(M191,N191/M191-1,"")</f>
        <v>-1.0971786833855801E-2</v>
      </c>
      <c r="F191" s="17">
        <f>IF(O191,P191/O191-1,"")</f>
        <v>2.0238713025428012E-2</v>
      </c>
      <c r="G191" s="17">
        <f>IF(K191,M191/K191-1,"")</f>
        <v>-3.1250000000000444E-3</v>
      </c>
      <c r="H191" s="17">
        <f>IF(K191,N191/K191-1,"")</f>
        <v>-1.4062499999999978E-2</v>
      </c>
      <c r="I191" s="17">
        <f>IF(K191,O191/K191-1,"")</f>
        <v>3.6458333333333481E-3</v>
      </c>
      <c r="J191" s="17">
        <f>IF(K191,P191/K191-1,"")</f>
        <v>2.3958333333333304E-2</v>
      </c>
      <c r="K191" s="18">
        <v>1.92</v>
      </c>
      <c r="L191" s="18">
        <v>1.927</v>
      </c>
      <c r="M191" s="19">
        <v>1.9139999999999999</v>
      </c>
      <c r="N191" s="19">
        <v>1.893</v>
      </c>
      <c r="O191" s="19">
        <v>1.927</v>
      </c>
      <c r="P191" s="19">
        <v>1.966</v>
      </c>
      <c r="Q191" s="20">
        <f>L191-K191</f>
        <v>7.0000000000001172E-3</v>
      </c>
      <c r="R191" s="20">
        <f>N191-M191</f>
        <v>-2.0999999999999908E-2</v>
      </c>
      <c r="S191" s="20">
        <f>P191-O191</f>
        <v>3.8999999999999924E-2</v>
      </c>
      <c r="T191" s="20">
        <f>M191-K191</f>
        <v>-6.0000000000000053E-3</v>
      </c>
      <c r="U191" s="20">
        <f>N191-K191</f>
        <v>-2.6999999999999913E-2</v>
      </c>
      <c r="V191" s="20">
        <f>O191-M191</f>
        <v>1.3000000000000123E-2</v>
      </c>
      <c r="W191" s="20">
        <f>P191-K191</f>
        <v>4.6000000000000041E-2</v>
      </c>
    </row>
    <row r="192" spans="1:23">
      <c r="A192" s="15" t="s">
        <v>34</v>
      </c>
      <c r="B192" s="16">
        <v>17</v>
      </c>
      <c r="C192" s="15" t="s">
        <v>15</v>
      </c>
      <c r="D192" s="17">
        <f>IF(K192,L192/K192-1,"")</f>
        <v>1.1550151975683765E-2</v>
      </c>
      <c r="E192" s="17">
        <f>IF(M192,N192/M192-1,"")</f>
        <v>3.1696706028589094E-2</v>
      </c>
      <c r="F192" s="17">
        <f>IF(O192,P192/O192-1,"")</f>
        <v>2.2685469037400319E-2</v>
      </c>
      <c r="G192" s="17">
        <f>IF(K192,M192/K192-1,"")</f>
        <v>-2.1884498480243209E-2</v>
      </c>
      <c r="H192" s="17">
        <f>IF(K192,N192/K192-1,"")</f>
        <v>9.1185410334346795E-3</v>
      </c>
      <c r="I192" s="17">
        <f>IF(K192,O192/K192-1,"")</f>
        <v>-8.5106382978723527E-3</v>
      </c>
      <c r="J192" s="17">
        <f>IF(K192,P192/K192-1,"")</f>
        <v>1.3981762917933072E-2</v>
      </c>
      <c r="K192" s="18">
        <v>1.645</v>
      </c>
      <c r="L192" s="18">
        <v>1.6639999999999999</v>
      </c>
      <c r="M192" s="19">
        <v>1.609</v>
      </c>
      <c r="N192" s="19">
        <v>1.66</v>
      </c>
      <c r="O192" s="19">
        <v>1.631</v>
      </c>
      <c r="P192" s="19">
        <v>1.6679999999999999</v>
      </c>
      <c r="Q192" s="20">
        <f>L192-K192</f>
        <v>1.8999999999999906E-2</v>
      </c>
      <c r="R192" s="20">
        <f>N192-M192</f>
        <v>5.0999999999999934E-2</v>
      </c>
      <c r="S192" s="20">
        <f>P192-O192</f>
        <v>3.6999999999999922E-2</v>
      </c>
      <c r="T192" s="20">
        <f>M192-K192</f>
        <v>-3.6000000000000032E-2</v>
      </c>
      <c r="U192" s="20">
        <f>N192-K192</f>
        <v>1.4999999999999902E-2</v>
      </c>
      <c r="V192" s="20">
        <f>O192-M192</f>
        <v>2.200000000000002E-2</v>
      </c>
      <c r="W192" s="20">
        <f>P192-K192</f>
        <v>2.2999999999999909E-2</v>
      </c>
    </row>
    <row r="193" spans="1:23">
      <c r="A193" s="15" t="s">
        <v>35</v>
      </c>
      <c r="B193" s="16">
        <v>17</v>
      </c>
      <c r="C193" s="15" t="s">
        <v>15</v>
      </c>
      <c r="D193" s="17">
        <f>IF(K193,L193/K193-1,"")</f>
        <v>4.9527239981990157E-3</v>
      </c>
      <c r="E193" s="17">
        <f>IF(M193,N193/M193-1,"")</f>
        <v>-8.3333333333334147E-3</v>
      </c>
      <c r="F193" s="17">
        <f>IF(O193,P193/O193-1,"")</f>
        <v>2.0559930008748895E-2</v>
      </c>
      <c r="G193" s="17">
        <f>IF(K193,M193/K193-1,"")</f>
        <v>-2.7465105808194501E-2</v>
      </c>
      <c r="H193" s="17">
        <f>IF(K193,N193/K193-1,"")</f>
        <v>-3.5569563259792991E-2</v>
      </c>
      <c r="I193" s="17">
        <f>IF(K193,O193/K193-1,"")</f>
        <v>2.9266096352994042E-2</v>
      </c>
      <c r="J193" s="17">
        <f>IF(K193,P193/K193-1,"")</f>
        <v>5.0427735254390038E-2</v>
      </c>
      <c r="K193" s="18">
        <v>2.2210000000000001</v>
      </c>
      <c r="L193" s="18">
        <v>2.2320000000000002</v>
      </c>
      <c r="M193" s="19">
        <v>2.16</v>
      </c>
      <c r="N193" s="19">
        <v>2.1419999999999999</v>
      </c>
      <c r="O193" s="19">
        <v>2.286</v>
      </c>
      <c r="P193" s="19">
        <v>2.3330000000000002</v>
      </c>
      <c r="Q193" s="20">
        <f>L193-K193</f>
        <v>1.1000000000000121E-2</v>
      </c>
      <c r="R193" s="20">
        <f>N193-M193</f>
        <v>-1.8000000000000238E-2</v>
      </c>
      <c r="S193" s="20">
        <f>P193-O193</f>
        <v>4.7000000000000153E-2</v>
      </c>
      <c r="T193" s="20">
        <f>M193-K193</f>
        <v>-6.0999999999999943E-2</v>
      </c>
      <c r="U193" s="20">
        <f>N193-K193</f>
        <v>-7.9000000000000181E-2</v>
      </c>
      <c r="V193" s="20">
        <f>O193-M193</f>
        <v>0.12599999999999989</v>
      </c>
      <c r="W193" s="20">
        <f>P193-K193</f>
        <v>0.1120000000000001</v>
      </c>
    </row>
    <row r="194" spans="1:23">
      <c r="A194" s="15" t="s">
        <v>36</v>
      </c>
      <c r="B194" s="16">
        <v>17</v>
      </c>
      <c r="C194" s="15" t="s">
        <v>15</v>
      </c>
      <c r="D194" s="17">
        <f>IF(K194,L194/K194-1,"")</f>
        <v>1.043757527097533E-2</v>
      </c>
      <c r="E194" s="17">
        <f>IF(M194,N194/M194-1,"")</f>
        <v>-1.8842530282638048E-2</v>
      </c>
      <c r="F194" s="17">
        <f>IF(O194,P194/O194-1,"")</f>
        <v>2.5410476935105786E-2</v>
      </c>
      <c r="G194" s="17">
        <f>IF(K194,M194/K194-1,"")</f>
        <v>-0.10517864311521474</v>
      </c>
      <c r="H194" s="17">
        <f>IF(K194,N194/K194-1,"")</f>
        <v>-0.12203934162986763</v>
      </c>
      <c r="I194" s="17">
        <f>IF(K194,O194/K194-1,"")</f>
        <v>2.6896828582898324E-2</v>
      </c>
      <c r="J194" s="17">
        <f>IF(K194,P194/K194-1,"")</f>
        <v>5.2990766760337316E-2</v>
      </c>
      <c r="K194" s="18">
        <v>2.4910000000000001</v>
      </c>
      <c r="L194" s="18">
        <v>2.5169999999999999</v>
      </c>
      <c r="M194" s="19">
        <v>2.2290000000000001</v>
      </c>
      <c r="N194" s="19">
        <v>2.1869999999999998</v>
      </c>
      <c r="O194" s="19">
        <v>2.5579999999999998</v>
      </c>
      <c r="P194" s="19">
        <v>2.6230000000000002</v>
      </c>
      <c r="Q194" s="20">
        <f>L194-K194</f>
        <v>2.5999999999999801E-2</v>
      </c>
      <c r="R194" s="20">
        <f>N194-M194</f>
        <v>-4.2000000000000259E-2</v>
      </c>
      <c r="S194" s="20">
        <f>P194-O194</f>
        <v>6.5000000000000391E-2</v>
      </c>
      <c r="T194" s="20">
        <f>M194-K194</f>
        <v>-0.26200000000000001</v>
      </c>
      <c r="U194" s="20">
        <f>N194-K194</f>
        <v>-0.30400000000000027</v>
      </c>
      <c r="V194" s="20">
        <f>O194-M194</f>
        <v>0.32899999999999974</v>
      </c>
      <c r="W194" s="20">
        <f>P194-K194</f>
        <v>0.13200000000000012</v>
      </c>
    </row>
    <row r="195" spans="1:23">
      <c r="A195" s="15" t="s">
        <v>37</v>
      </c>
      <c r="B195" s="16">
        <v>17</v>
      </c>
      <c r="C195" s="15" t="s">
        <v>15</v>
      </c>
      <c r="D195" s="17">
        <f>IF(K195,L195/K195-1,"")</f>
        <v>-6.9375619425174895E-3</v>
      </c>
      <c r="E195" s="17">
        <f>IF(M195,N195/M195-1,"")</f>
        <v>-1.1680726800778696E-2</v>
      </c>
      <c r="F195" s="17">
        <f>IF(O195,P195/O195-1,"")</f>
        <v>1.8838709677419407E-2</v>
      </c>
      <c r="G195" s="17">
        <f>IF(K195,M195/K195-1,"")</f>
        <v>1.8169805087545399E-2</v>
      </c>
      <c r="H195" s="17">
        <f>IF(K195,N195/K195-1,"")</f>
        <v>6.2768417575156388E-3</v>
      </c>
      <c r="I195" s="17">
        <f>IF(K195,O195/K195-1,"")</f>
        <v>0.28014535844070032</v>
      </c>
      <c r="J195" s="17">
        <f>IF(K195,P195/K195-1,"")</f>
        <v>0.30426164519326049</v>
      </c>
      <c r="K195" s="18">
        <v>3.0270000000000001</v>
      </c>
      <c r="L195" s="18">
        <v>3.0059999999999998</v>
      </c>
      <c r="M195" s="19">
        <v>3.0819999999999999</v>
      </c>
      <c r="N195" s="19">
        <v>3.0459999999999998</v>
      </c>
      <c r="O195" s="19">
        <v>3.875</v>
      </c>
      <c r="P195" s="19">
        <v>3.948</v>
      </c>
      <c r="Q195" s="20">
        <f>L195-K195</f>
        <v>-2.1000000000000352E-2</v>
      </c>
      <c r="R195" s="20">
        <f>N195-M195</f>
        <v>-3.6000000000000032E-2</v>
      </c>
      <c r="S195" s="20">
        <f>P195-O195</f>
        <v>7.2999999999999954E-2</v>
      </c>
      <c r="T195" s="20">
        <f>M195-K195</f>
        <v>5.4999999999999716E-2</v>
      </c>
      <c r="U195" s="20">
        <f>N195-K195</f>
        <v>1.8999999999999684E-2</v>
      </c>
      <c r="V195" s="20">
        <f>O195-M195</f>
        <v>0.79300000000000015</v>
      </c>
      <c r="W195" s="20">
        <f>P195-K195</f>
        <v>0.92099999999999982</v>
      </c>
    </row>
    <row r="196" spans="1:23">
      <c r="A196" s="15" t="s">
        <v>38</v>
      </c>
      <c r="B196" s="16">
        <v>17</v>
      </c>
      <c r="C196" s="15" t="s">
        <v>15</v>
      </c>
      <c r="D196" s="17">
        <f>IF(K196,L196/K196-1,"")</f>
        <v>4.6158023350530986E-3</v>
      </c>
      <c r="E196" s="17">
        <f>IF(M196,N196/M196-1,"")</f>
        <v>-1.7543859649122862E-2</v>
      </c>
      <c r="F196" s="17">
        <f>IF(O196,P196/O196-1,"")</f>
        <v>1.5408722904152405E-2</v>
      </c>
      <c r="G196" s="17">
        <f>IF(K196,M196/K196-1,"")</f>
        <v>-0.21069780070594624</v>
      </c>
      <c r="H196" s="17">
        <f>IF(K196,N196/K196-1,"")</f>
        <v>-0.22454520771110509</v>
      </c>
      <c r="I196" s="17">
        <f>IF(K196,O196/K196-1,"")</f>
        <v>3.9641596524572442E-2</v>
      </c>
      <c r="J196" s="17">
        <f>IF(K196,P196/K196-1,"")</f>
        <v>5.5661145805050216E-2</v>
      </c>
      <c r="K196" s="18">
        <v>3.6829999999999998</v>
      </c>
      <c r="L196" s="18">
        <v>3.7</v>
      </c>
      <c r="M196" s="19">
        <v>2.907</v>
      </c>
      <c r="N196" s="19">
        <v>2.8559999999999999</v>
      </c>
      <c r="O196" s="19">
        <v>3.8290000000000002</v>
      </c>
      <c r="P196" s="19">
        <v>3.8879999999999999</v>
      </c>
      <c r="Q196" s="20">
        <f>L196-K196</f>
        <v>1.7000000000000348E-2</v>
      </c>
      <c r="R196" s="20">
        <f>N196-M196</f>
        <v>-5.1000000000000156E-2</v>
      </c>
      <c r="S196" s="20">
        <f>P196-O196</f>
        <v>5.8999999999999719E-2</v>
      </c>
      <c r="T196" s="20">
        <f>M196-K196</f>
        <v>-0.7759999999999998</v>
      </c>
      <c r="U196" s="20">
        <f>N196-K196</f>
        <v>-0.82699999999999996</v>
      </c>
      <c r="V196" s="20">
        <f>O196-M196</f>
        <v>0.92200000000000015</v>
      </c>
      <c r="W196" s="20">
        <f>P196-K196</f>
        <v>0.20500000000000007</v>
      </c>
    </row>
    <row r="197" spans="1:23">
      <c r="A197" s="15" t="s">
        <v>39</v>
      </c>
      <c r="B197" s="16">
        <v>17</v>
      </c>
      <c r="C197" s="15" t="s">
        <v>15</v>
      </c>
      <c r="D197" s="17">
        <f>IF(K197,L197/K197-1,"")</f>
        <v>6.8597560975609539E-3</v>
      </c>
      <c r="E197" s="17">
        <f>IF(M197,N197/M197-1,"")</f>
        <v>-1.7644464049404562E-2</v>
      </c>
      <c r="F197" s="17">
        <f>IF(O197,P197/O197-1,"")</f>
        <v>2.8399006034788732E-2</v>
      </c>
      <c r="G197" s="17">
        <f>IF(K197,M197/K197-1,"")</f>
        <v>-0.13605182926829273</v>
      </c>
      <c r="H197" s="17">
        <f>IF(K197,N197/K197-1,"")</f>
        <v>-0.15129573170731714</v>
      </c>
      <c r="I197" s="17">
        <f>IF(K197,O197/K197-1,"")</f>
        <v>7.3551829268292623E-2</v>
      </c>
      <c r="J197" s="17">
        <f>IF(K197,P197/K197-1,"")</f>
        <v>0.10403963414634143</v>
      </c>
      <c r="K197" s="18">
        <v>2.6240000000000001</v>
      </c>
      <c r="L197" s="18">
        <v>2.6419999999999999</v>
      </c>
      <c r="M197" s="19">
        <v>2.2669999999999999</v>
      </c>
      <c r="N197" s="19">
        <v>2.2269999999999999</v>
      </c>
      <c r="O197" s="19">
        <v>2.8170000000000002</v>
      </c>
      <c r="P197" s="19">
        <v>2.8969999999999998</v>
      </c>
      <c r="Q197" s="20">
        <f>L197-K197</f>
        <v>1.7999999999999794E-2</v>
      </c>
      <c r="R197" s="20">
        <f>N197-M197</f>
        <v>-4.0000000000000036E-2</v>
      </c>
      <c r="S197" s="20">
        <f>P197-O197</f>
        <v>7.9999999999999627E-2</v>
      </c>
      <c r="T197" s="20">
        <f>M197-K197</f>
        <v>-0.35700000000000021</v>
      </c>
      <c r="U197" s="20">
        <f>N197-K197</f>
        <v>-0.39700000000000024</v>
      </c>
      <c r="V197" s="20">
        <f>O197-M197</f>
        <v>0.55000000000000027</v>
      </c>
      <c r="W197" s="20">
        <f>P197-K197</f>
        <v>0.27299999999999969</v>
      </c>
    </row>
    <row r="198" spans="1:23">
      <c r="A198" s="15" t="s">
        <v>0</v>
      </c>
      <c r="B198" s="16">
        <v>18</v>
      </c>
      <c r="C198" s="15" t="s">
        <v>16</v>
      </c>
      <c r="D198" s="17">
        <f>IF(K198,L198/K198-1,"")</f>
        <v>8.4892919158789937E-3</v>
      </c>
      <c r="E198" s="17">
        <f>IF(M198,N198/M198-1,"")</f>
        <v>-3.0769230769230771E-2</v>
      </c>
      <c r="F198" s="17">
        <f>IF(O198,P198/O198-1,"")</f>
        <v>3.4676833696441589E-2</v>
      </c>
      <c r="G198" s="17">
        <f>IF(K198,M198/K198-1,"")</f>
        <v>-0.14721203935944427</v>
      </c>
      <c r="H198" s="17">
        <f>IF(K198,N198/K198-1,"")</f>
        <v>-0.17345166891761532</v>
      </c>
      <c r="I198" s="17">
        <f>IF(K198,O198/K198-1,"")</f>
        <v>6.2704997105923255E-2</v>
      </c>
      <c r="J198" s="17">
        <f>IF(K198,P198/K198-1,"")</f>
        <v>9.9556241558942604E-2</v>
      </c>
      <c r="K198" s="18">
        <v>5.1829999999999998</v>
      </c>
      <c r="L198" s="18">
        <v>5.2270000000000003</v>
      </c>
      <c r="M198" s="19">
        <v>4.42</v>
      </c>
      <c r="N198" s="19">
        <v>4.2839999999999998</v>
      </c>
      <c r="O198" s="19">
        <v>5.508</v>
      </c>
      <c r="P198" s="19">
        <v>5.6989999999999998</v>
      </c>
      <c r="Q198" s="20">
        <f>L198-K198</f>
        <v>4.4000000000000483E-2</v>
      </c>
      <c r="R198" s="20">
        <f>N198-M198</f>
        <v>-0.13600000000000012</v>
      </c>
      <c r="S198" s="20">
        <f>P198-O198</f>
        <v>0.19099999999999984</v>
      </c>
      <c r="T198" s="20">
        <f>M198-K198</f>
        <v>-0.7629999999999999</v>
      </c>
      <c r="U198" s="20">
        <f>N198-K198</f>
        <v>-0.89900000000000002</v>
      </c>
      <c r="V198" s="20">
        <f>O198-M198</f>
        <v>1.0880000000000001</v>
      </c>
      <c r="W198" s="20">
        <f>P198-K198</f>
        <v>0.51600000000000001</v>
      </c>
    </row>
    <row r="199" spans="1:23">
      <c r="A199" s="15" t="s">
        <v>27</v>
      </c>
      <c r="B199" s="16">
        <v>18</v>
      </c>
      <c r="C199" s="15" t="s">
        <v>16</v>
      </c>
      <c r="D199" s="17">
        <f>IF(K199,L199/K199-1,"")</f>
        <v>2.2129047286279846E-2</v>
      </c>
      <c r="E199" s="17">
        <f>IF(M199,N199/M199-1,"")</f>
        <v>-3.2258064516129115E-2</v>
      </c>
      <c r="F199" s="17">
        <f>IF(O199,P199/O199-1,"")</f>
        <v>-5.3042121684867549E-3</v>
      </c>
      <c r="G199" s="17">
        <f>IF(K199,M199/K199-1,"")</f>
        <v>-0.39343116701607272</v>
      </c>
      <c r="H199" s="17">
        <f>IF(K199,N199/K199-1,"")</f>
        <v>-0.41299790356394128</v>
      </c>
      <c r="I199" s="17">
        <f>IF(K199,O199/K199-1,"")</f>
        <v>-0.25343582576286983</v>
      </c>
      <c r="J199" s="17">
        <f>IF(K199,P199/K199-1,"")</f>
        <v>-0.25739576054041458</v>
      </c>
      <c r="K199" s="18">
        <v>4.2930000000000001</v>
      </c>
      <c r="L199" s="18">
        <v>4.3879999999999999</v>
      </c>
      <c r="M199" s="19">
        <v>2.6040000000000001</v>
      </c>
      <c r="N199" s="19">
        <v>2.52</v>
      </c>
      <c r="O199" s="19">
        <v>3.2050000000000001</v>
      </c>
      <c r="P199" s="19">
        <v>3.1880000000000002</v>
      </c>
      <c r="Q199" s="20">
        <f>L199-K199</f>
        <v>9.4999999999999751E-2</v>
      </c>
      <c r="R199" s="20">
        <f>N199-M199</f>
        <v>-8.4000000000000075E-2</v>
      </c>
      <c r="S199" s="20">
        <f>P199-O199</f>
        <v>-1.6999999999999904E-2</v>
      </c>
      <c r="T199" s="20">
        <f>M199-K199</f>
        <v>-1.6890000000000001</v>
      </c>
      <c r="U199" s="20">
        <f>N199-K199</f>
        <v>-1.7730000000000001</v>
      </c>
      <c r="V199" s="20">
        <f>O199-M199</f>
        <v>0.60099999999999998</v>
      </c>
      <c r="W199" s="20">
        <f>P199-K199</f>
        <v>-1.105</v>
      </c>
    </row>
    <row r="200" spans="1:23">
      <c r="A200" s="15" t="s">
        <v>28</v>
      </c>
      <c r="B200" s="16">
        <v>18</v>
      </c>
      <c r="C200" s="15" t="s">
        <v>16</v>
      </c>
      <c r="D200" s="17">
        <f>IF(K200,L200/K200-1,"")</f>
        <v>1.5680684248039922E-2</v>
      </c>
      <c r="E200" s="17">
        <f>IF(M200,N200/M200-1,"")</f>
        <v>-3.8219895287958106E-2</v>
      </c>
      <c r="F200" s="17">
        <f>IF(O200,P200/O200-1,"")</f>
        <v>-1.3256738842244764E-2</v>
      </c>
      <c r="G200" s="17">
        <f>IF(K200,M200/K200-1,"")</f>
        <v>-0.31931575196008555</v>
      </c>
      <c r="H200" s="17">
        <f>IF(K200,N200/K200-1,"")</f>
        <v>-0.34533143264433364</v>
      </c>
      <c r="I200" s="17">
        <f>IF(K200,O200/K200-1,"")</f>
        <v>-0.19351389878831082</v>
      </c>
      <c r="J200" s="17">
        <f>IF(K200,P200/K200-1,"")</f>
        <v>-0.20420527441197434</v>
      </c>
      <c r="K200" s="18">
        <v>2.806</v>
      </c>
      <c r="L200" s="18">
        <v>2.85</v>
      </c>
      <c r="M200" s="19">
        <v>1.91</v>
      </c>
      <c r="N200" s="19">
        <v>1.837</v>
      </c>
      <c r="O200" s="19">
        <v>2.2629999999999999</v>
      </c>
      <c r="P200" s="19">
        <v>2.2330000000000001</v>
      </c>
      <c r="Q200" s="20">
        <f>L200-K200</f>
        <v>4.4000000000000039E-2</v>
      </c>
      <c r="R200" s="20">
        <f>N200-M200</f>
        <v>-7.2999999999999954E-2</v>
      </c>
      <c r="S200" s="20">
        <f>P200-O200</f>
        <v>-2.9999999999999805E-2</v>
      </c>
      <c r="T200" s="20">
        <f>M200-K200</f>
        <v>-0.89600000000000013</v>
      </c>
      <c r="U200" s="20">
        <f>N200-K200</f>
        <v>-0.96900000000000008</v>
      </c>
      <c r="V200" s="20">
        <f>O200-M200</f>
        <v>0.35299999999999998</v>
      </c>
      <c r="W200" s="20">
        <f>P200-K200</f>
        <v>-0.57299999999999995</v>
      </c>
    </row>
    <row r="201" spans="1:23">
      <c r="A201" s="15" t="s">
        <v>29</v>
      </c>
      <c r="B201" s="16">
        <v>18</v>
      </c>
      <c r="C201" s="15" t="s">
        <v>16</v>
      </c>
      <c r="D201" s="17">
        <f>IF(K201,L201/K201-1,"")</f>
        <v>1.0309278350515427E-2</v>
      </c>
      <c r="E201" s="17">
        <f>IF(M201,N201/M201-1,"")</f>
        <v>-2.6763990267639981E-2</v>
      </c>
      <c r="F201" s="17">
        <f>IF(O201,P201/O201-1,"")</f>
        <v>7.5731497418245475E-3</v>
      </c>
      <c r="G201" s="17">
        <f>IF(K201,M201/K201-1,"")</f>
        <v>-0.17991353508480212</v>
      </c>
      <c r="H201" s="17">
        <f>IF(K201,N201/K201-1,"")</f>
        <v>-0.20186232125041581</v>
      </c>
      <c r="I201" s="17">
        <f>IF(K201,O201/K201-1,"")</f>
        <v>-3.3920851346857406E-2</v>
      </c>
      <c r="J201" s="17">
        <f>IF(K201,P201/K201-1,"")</f>
        <v>-2.660458929165288E-2</v>
      </c>
      <c r="K201" s="18">
        <v>3.0070000000000001</v>
      </c>
      <c r="L201" s="18">
        <v>3.0379999999999998</v>
      </c>
      <c r="M201" s="19">
        <v>2.4660000000000002</v>
      </c>
      <c r="N201" s="19">
        <v>2.4</v>
      </c>
      <c r="O201" s="19">
        <v>2.9049999999999998</v>
      </c>
      <c r="P201" s="19">
        <v>2.927</v>
      </c>
      <c r="Q201" s="20">
        <f>L201-K201</f>
        <v>3.0999999999999694E-2</v>
      </c>
      <c r="R201" s="20">
        <f>N201-M201</f>
        <v>-6.6000000000000281E-2</v>
      </c>
      <c r="S201" s="20">
        <f>P201-O201</f>
        <v>2.2000000000000242E-2</v>
      </c>
      <c r="T201" s="20">
        <f>M201-K201</f>
        <v>-0.54099999999999993</v>
      </c>
      <c r="U201" s="20">
        <f>N201-K201</f>
        <v>-0.60700000000000021</v>
      </c>
      <c r="V201" s="20">
        <f>O201-M201</f>
        <v>0.43899999999999961</v>
      </c>
      <c r="W201" s="20">
        <f>P201-K201</f>
        <v>-8.0000000000000071E-2</v>
      </c>
    </row>
    <row r="202" spans="1:23">
      <c r="A202" s="15" t="s">
        <v>30</v>
      </c>
      <c r="B202" s="16">
        <v>18</v>
      </c>
      <c r="C202" s="15" t="s">
        <v>16</v>
      </c>
      <c r="D202" s="17">
        <f>IF(K202,L202/K202-1,"")</f>
        <v>1.1919698870765494E-2</v>
      </c>
      <c r="E202" s="17">
        <f>IF(M202,N202/M202-1,"")</f>
        <v>-2.1863612701717883E-2</v>
      </c>
      <c r="F202" s="17">
        <f>IF(O202,P202/O202-1,"")</f>
        <v>5.6116722783390305E-3</v>
      </c>
      <c r="G202" s="17">
        <f>IF(K202,M202/K202-1,"")</f>
        <v>-0.19657047260560434</v>
      </c>
      <c r="H202" s="17">
        <f>IF(K202,N202/K202-1,"")</f>
        <v>-0.21413634462567965</v>
      </c>
      <c r="I202" s="17">
        <f>IF(K202,O202/K202-1,"")</f>
        <v>-6.8381430363864459E-2</v>
      </c>
      <c r="J202" s="17">
        <f>IF(K202,P202/K202-1,"")</f>
        <v>-6.3153492262651545E-2</v>
      </c>
      <c r="K202" s="18">
        <v>4.782</v>
      </c>
      <c r="L202" s="18">
        <v>4.8390000000000004</v>
      </c>
      <c r="M202" s="19">
        <v>3.8420000000000001</v>
      </c>
      <c r="N202" s="19">
        <v>3.758</v>
      </c>
      <c r="O202" s="19">
        <v>4.4550000000000001</v>
      </c>
      <c r="P202" s="19">
        <v>4.4800000000000004</v>
      </c>
      <c r="Q202" s="20">
        <f>L202-K202</f>
        <v>5.7000000000000384E-2</v>
      </c>
      <c r="R202" s="20">
        <f>N202-M202</f>
        <v>-8.4000000000000075E-2</v>
      </c>
      <c r="S202" s="20">
        <f>P202-O202</f>
        <v>2.5000000000000355E-2</v>
      </c>
      <c r="T202" s="20">
        <f>M202-K202</f>
        <v>-0.94</v>
      </c>
      <c r="U202" s="20">
        <f>N202-K202</f>
        <v>-1.024</v>
      </c>
      <c r="V202" s="20">
        <f>O202-M202</f>
        <v>0.61299999999999999</v>
      </c>
      <c r="W202" s="20">
        <f>P202-K202</f>
        <v>-0.3019999999999996</v>
      </c>
    </row>
    <row r="203" spans="1:23">
      <c r="A203" s="15" t="s">
        <v>31</v>
      </c>
      <c r="B203" s="16">
        <v>18</v>
      </c>
      <c r="C203" s="15" t="s">
        <v>16</v>
      </c>
      <c r="D203" s="17">
        <f>IF(K203,L203/K203-1,"")</f>
        <v>3.7634408602150504E-2</v>
      </c>
      <c r="E203" s="17">
        <f>IF(M203,N203/M203-1,"")</f>
        <v>-1.6973811833171482E-2</v>
      </c>
      <c r="F203" s="17">
        <f>IF(O203,P203/O203-1,"")</f>
        <v>1.9913419913419883E-2</v>
      </c>
      <c r="G203" s="17">
        <f>IF(K203,M203/K203-1,"")</f>
        <v>-0.20814132104454697</v>
      </c>
      <c r="H203" s="17">
        <f>IF(K203,N203/K203-1,"")</f>
        <v>-0.22158218125960061</v>
      </c>
      <c r="I203" s="17">
        <f>IF(K203,O203/K203-1,"")</f>
        <v>-0.11290322580645162</v>
      </c>
      <c r="J203" s="17">
        <f>IF(K203,P203/K203-1,"")</f>
        <v>-9.5238095238095344E-2</v>
      </c>
      <c r="K203" s="18">
        <v>2.6040000000000001</v>
      </c>
      <c r="L203" s="18">
        <v>2.702</v>
      </c>
      <c r="M203" s="19">
        <v>2.0619999999999998</v>
      </c>
      <c r="N203" s="19">
        <v>2.0270000000000001</v>
      </c>
      <c r="O203" s="19">
        <v>2.31</v>
      </c>
      <c r="P203" s="19">
        <v>2.3559999999999999</v>
      </c>
      <c r="Q203" s="20">
        <f>L203-K203</f>
        <v>9.7999999999999865E-2</v>
      </c>
      <c r="R203" s="20">
        <f>N203-M203</f>
        <v>-3.4999999999999698E-2</v>
      </c>
      <c r="S203" s="20">
        <f>P203-O203</f>
        <v>4.5999999999999819E-2</v>
      </c>
      <c r="T203" s="20">
        <f>M203-K203</f>
        <v>-0.54200000000000026</v>
      </c>
      <c r="U203" s="20">
        <f>N203-K203</f>
        <v>-0.57699999999999996</v>
      </c>
      <c r="V203" s="20">
        <f>O203-M203</f>
        <v>0.24800000000000022</v>
      </c>
      <c r="W203" s="20">
        <f>P203-K203</f>
        <v>-0.24800000000000022</v>
      </c>
    </row>
    <row r="204" spans="1:23">
      <c r="A204" s="15" t="s">
        <v>32</v>
      </c>
      <c r="B204" s="16">
        <v>18</v>
      </c>
      <c r="C204" s="15" t="s">
        <v>16</v>
      </c>
      <c r="D204" s="17">
        <f>IF(K204,L204/K204-1,"")</f>
        <v>2.6601640434491536E-3</v>
      </c>
      <c r="E204" s="17">
        <f>IF(M204,N204/M204-1,"")</f>
        <v>-1.4211533205793825E-2</v>
      </c>
      <c r="F204" s="17">
        <f>IF(O204,P204/O204-1,"")</f>
        <v>1.374427321949212E-2</v>
      </c>
      <c r="G204" s="17">
        <f>IF(K204,M204/K204-1,"")</f>
        <v>-0.18887164708490367</v>
      </c>
      <c r="H204" s="17">
        <f>IF(K204,N204/K204-1,"")</f>
        <v>-0.20039902460651737</v>
      </c>
      <c r="I204" s="17">
        <f>IF(K204,O204/K204-1,"")</f>
        <v>6.4508978053646526E-2</v>
      </c>
      <c r="J204" s="17">
        <f>IF(K204,P204/K204-1,"")</f>
        <v>7.9139880292617981E-2</v>
      </c>
      <c r="K204" s="18">
        <v>4.5110000000000001</v>
      </c>
      <c r="L204" s="18">
        <v>4.5229999999999997</v>
      </c>
      <c r="M204" s="19">
        <v>3.6589999999999998</v>
      </c>
      <c r="N204" s="19">
        <v>3.6070000000000002</v>
      </c>
      <c r="O204" s="19">
        <v>4.8019999999999996</v>
      </c>
      <c r="P204" s="19">
        <v>4.8680000000000003</v>
      </c>
      <c r="Q204" s="20">
        <f>L204-K204</f>
        <v>1.1999999999999567E-2</v>
      </c>
      <c r="R204" s="20">
        <f>N204-M204</f>
        <v>-5.1999999999999602E-2</v>
      </c>
      <c r="S204" s="20">
        <f>P204-O204</f>
        <v>6.6000000000000725E-2</v>
      </c>
      <c r="T204" s="20">
        <f>M204-K204</f>
        <v>-0.85200000000000031</v>
      </c>
      <c r="U204" s="20">
        <f>N204-K204</f>
        <v>-0.90399999999999991</v>
      </c>
      <c r="V204" s="20">
        <f>O204-M204</f>
        <v>1.1429999999999998</v>
      </c>
      <c r="W204" s="20">
        <f>P204-K204</f>
        <v>0.35700000000000021</v>
      </c>
    </row>
    <row r="205" spans="1:23">
      <c r="A205" s="15" t="s">
        <v>33</v>
      </c>
      <c r="B205" s="16">
        <v>18</v>
      </c>
      <c r="C205" s="15" t="s">
        <v>16</v>
      </c>
      <c r="D205" s="17">
        <f>IF(K205,L205/K205-1,"")</f>
        <v>5.0203953561342995E-3</v>
      </c>
      <c r="E205" s="17">
        <f>IF(M205,N205/M205-1,"")</f>
        <v>-4.8982188295165319E-2</v>
      </c>
      <c r="F205" s="17">
        <f>IF(O205,P205/O205-1,"")</f>
        <v>8.7829360100375453E-3</v>
      </c>
      <c r="G205" s="17">
        <f>IF(K205,M205/K205-1,"")</f>
        <v>-1.3492312519610805E-2</v>
      </c>
      <c r="H205" s="17">
        <f>IF(K205,N205/K205-1,"")</f>
        <v>-6.1813617822403355E-2</v>
      </c>
      <c r="I205" s="17">
        <f>IF(K205,O205/K205-1,"")</f>
        <v>3.1377470975857413E-4</v>
      </c>
      <c r="J205" s="17">
        <f>IF(K205,P205/K205-1,"")</f>
        <v>9.0994665829935428E-3</v>
      </c>
      <c r="K205" s="18">
        <v>3.1869999999999998</v>
      </c>
      <c r="L205" s="18">
        <v>3.2029999999999998</v>
      </c>
      <c r="M205" s="19">
        <v>3.1440000000000001</v>
      </c>
      <c r="N205" s="19">
        <v>2.99</v>
      </c>
      <c r="O205" s="19">
        <v>3.1880000000000002</v>
      </c>
      <c r="P205" s="19">
        <v>3.2160000000000002</v>
      </c>
      <c r="Q205" s="20">
        <f>L205-K205</f>
        <v>1.6000000000000014E-2</v>
      </c>
      <c r="R205" s="20">
        <f>N205-M205</f>
        <v>-0.15399999999999991</v>
      </c>
      <c r="S205" s="20">
        <f>P205-O205</f>
        <v>2.8000000000000025E-2</v>
      </c>
      <c r="T205" s="20">
        <f>M205-K205</f>
        <v>-4.2999999999999705E-2</v>
      </c>
      <c r="U205" s="20">
        <f>N205-K205</f>
        <v>-0.19699999999999962</v>
      </c>
      <c r="V205" s="20">
        <f>O205-M205</f>
        <v>4.4000000000000039E-2</v>
      </c>
      <c r="W205" s="20">
        <f>P205-K205</f>
        <v>2.9000000000000359E-2</v>
      </c>
    </row>
    <row r="206" spans="1:23">
      <c r="A206" s="15" t="s">
        <v>34</v>
      </c>
      <c r="B206" s="16">
        <v>18</v>
      </c>
      <c r="C206" s="15" t="s">
        <v>16</v>
      </c>
      <c r="D206" s="17">
        <f>IF(K206,L206/K206-1,"")</f>
        <v>1.4144271570014189E-2</v>
      </c>
      <c r="E206" s="17">
        <f>IF(M206,N206/M206-1,"")</f>
        <v>-3.8670284938941646E-2</v>
      </c>
      <c r="F206" s="17">
        <f>IF(O206,P206/O206-1,"")</f>
        <v>1.1287477954144531E-2</v>
      </c>
      <c r="G206" s="17">
        <f>IF(K206,M206/K206-1,"")</f>
        <v>4.2432814710042566E-2</v>
      </c>
      <c r="H206" s="17">
        <f>IF(K206,N206/K206-1,"")</f>
        <v>2.1216407355022504E-3</v>
      </c>
      <c r="I206" s="17">
        <f>IF(K206,O206/K206-1,"")</f>
        <v>2.4752475247524774E-3</v>
      </c>
      <c r="J206" s="17">
        <f>IF(K206,P206/K206-1,"")</f>
        <v>1.3790664780763739E-2</v>
      </c>
      <c r="K206" s="18">
        <v>2.8279999999999998</v>
      </c>
      <c r="L206" s="18">
        <v>2.8679999999999999</v>
      </c>
      <c r="M206" s="19">
        <v>2.948</v>
      </c>
      <c r="N206" s="19">
        <v>2.8340000000000001</v>
      </c>
      <c r="O206" s="19">
        <v>2.835</v>
      </c>
      <c r="P206" s="19">
        <v>2.867</v>
      </c>
      <c r="Q206" s="20">
        <f>L206-K206</f>
        <v>4.0000000000000036E-2</v>
      </c>
      <c r="R206" s="20">
        <f>N206-M206</f>
        <v>-0.11399999999999988</v>
      </c>
      <c r="S206" s="20">
        <f>P206-O206</f>
        <v>3.2000000000000028E-2</v>
      </c>
      <c r="T206" s="20">
        <f>M206-K206</f>
        <v>0.12000000000000011</v>
      </c>
      <c r="U206" s="20">
        <f>N206-K206</f>
        <v>6.0000000000002274E-3</v>
      </c>
      <c r="V206" s="20">
        <f>O206-M206</f>
        <v>-0.11299999999999999</v>
      </c>
      <c r="W206" s="20">
        <f>P206-K206</f>
        <v>3.9000000000000146E-2</v>
      </c>
    </row>
    <row r="207" spans="1:23">
      <c r="A207" s="15" t="s">
        <v>35</v>
      </c>
      <c r="B207" s="16">
        <v>18</v>
      </c>
      <c r="C207" s="15" t="s">
        <v>16</v>
      </c>
      <c r="D207" s="17">
        <f>IF(K207,L207/K207-1,"")</f>
        <v>5.7261842790212736E-3</v>
      </c>
      <c r="E207" s="17">
        <f>IF(M207,N207/M207-1,"")</f>
        <v>-4.4616299821534811E-2</v>
      </c>
      <c r="F207" s="17">
        <f>IF(O207,P207/O207-1,"")</f>
        <v>8.3289953149401352E-3</v>
      </c>
      <c r="G207" s="17">
        <f>IF(K207,M207/K207-1,"")</f>
        <v>-0.12493492972410203</v>
      </c>
      <c r="H207" s="17">
        <f>IF(K207,N207/K207-1,"")</f>
        <v>-0.16397709526288384</v>
      </c>
      <c r="I207" s="17">
        <f>IF(K207,O207/K207-1,"")</f>
        <v>0</v>
      </c>
      <c r="J207" s="17">
        <f>IF(K207,P207/K207-1,"")</f>
        <v>8.3289953149401352E-3</v>
      </c>
      <c r="K207" s="18">
        <v>3.8420000000000001</v>
      </c>
      <c r="L207" s="18">
        <v>3.8639999999999999</v>
      </c>
      <c r="M207" s="19">
        <v>3.3620000000000001</v>
      </c>
      <c r="N207" s="19">
        <v>3.2120000000000002</v>
      </c>
      <c r="O207" s="19">
        <v>3.8420000000000001</v>
      </c>
      <c r="P207" s="19">
        <v>3.8740000000000001</v>
      </c>
      <c r="Q207" s="20">
        <f>L207-K207</f>
        <v>2.1999999999999797E-2</v>
      </c>
      <c r="R207" s="20">
        <f>N207-M207</f>
        <v>-0.14999999999999991</v>
      </c>
      <c r="S207" s="20">
        <f>P207-O207</f>
        <v>3.2000000000000028E-2</v>
      </c>
      <c r="T207" s="20">
        <f>M207-K207</f>
        <v>-0.48</v>
      </c>
      <c r="U207" s="20">
        <f>N207-K207</f>
        <v>-0.62999999999999989</v>
      </c>
      <c r="V207" s="20">
        <f>O207-M207</f>
        <v>0.48</v>
      </c>
      <c r="W207" s="20">
        <f>P207-K207</f>
        <v>3.2000000000000028E-2</v>
      </c>
    </row>
    <row r="208" spans="1:23">
      <c r="A208" s="15" t="s">
        <v>36</v>
      </c>
      <c r="B208" s="16">
        <v>18</v>
      </c>
      <c r="C208" s="15" t="s">
        <v>16</v>
      </c>
      <c r="D208" s="17">
        <f>IF(K208,L208/K208-1,"")</f>
        <v>1.2636695018225952E-2</v>
      </c>
      <c r="E208" s="17">
        <f>IF(M208,N208/M208-1,"")</f>
        <v>-4.4303797468354555E-2</v>
      </c>
      <c r="F208" s="17">
        <f>IF(O208,P208/O208-1,"")</f>
        <v>1.310259579728057E-2</v>
      </c>
      <c r="G208" s="17">
        <f>IF(K208,M208/K208-1,"")</f>
        <v>-0.19368165249088698</v>
      </c>
      <c r="H208" s="17">
        <f>IF(K208,N208/K208-1,"")</f>
        <v>-0.22940461725394901</v>
      </c>
      <c r="I208" s="17">
        <f>IF(K208,O208/K208-1,"")</f>
        <v>-1.7010935601458166E-2</v>
      </c>
      <c r="J208" s="17">
        <f>IF(K208,P208/K208-1,"")</f>
        <v>-4.1312272174970355E-3</v>
      </c>
      <c r="K208" s="18">
        <v>4.1150000000000002</v>
      </c>
      <c r="L208" s="18">
        <v>4.1669999999999998</v>
      </c>
      <c r="M208" s="19">
        <v>3.3180000000000001</v>
      </c>
      <c r="N208" s="19">
        <v>3.1709999999999998</v>
      </c>
      <c r="O208" s="19">
        <v>4.0449999999999999</v>
      </c>
      <c r="P208" s="19">
        <v>4.0979999999999999</v>
      </c>
      <c r="Q208" s="20">
        <f>L208-K208</f>
        <v>5.1999999999999602E-2</v>
      </c>
      <c r="R208" s="20">
        <f>N208-M208</f>
        <v>-0.14700000000000024</v>
      </c>
      <c r="S208" s="20">
        <f>P208-O208</f>
        <v>5.2999999999999936E-2</v>
      </c>
      <c r="T208" s="20">
        <f>M208-K208</f>
        <v>-0.79700000000000015</v>
      </c>
      <c r="U208" s="20">
        <f>N208-K208</f>
        <v>-0.94400000000000039</v>
      </c>
      <c r="V208" s="20">
        <f>O208-M208</f>
        <v>0.72699999999999987</v>
      </c>
      <c r="W208" s="20">
        <f>P208-K208</f>
        <v>-1.7000000000000348E-2</v>
      </c>
    </row>
    <row r="209" spans="1:23">
      <c r="A209" s="15" t="s">
        <v>37</v>
      </c>
      <c r="B209" s="16">
        <v>18</v>
      </c>
      <c r="C209" s="15" t="s">
        <v>16</v>
      </c>
      <c r="D209" s="17">
        <f>IF(K209,L209/K209-1,"")</f>
        <v>-6.5816536404771364E-3</v>
      </c>
      <c r="E209" s="17">
        <f>IF(M209,N209/M209-1,"")</f>
        <v>-2.5413274117937257E-2</v>
      </c>
      <c r="F209" s="17">
        <f>IF(O209,P209/O209-1,"")</f>
        <v>1.0207612456747395E-2</v>
      </c>
      <c r="G209" s="17">
        <f>IF(K209,M209/K209-1,"")</f>
        <v>-0.16639243109831348</v>
      </c>
      <c r="H209" s="17">
        <f>IF(K209,N209/K209-1,"")</f>
        <v>-0.18757712875359933</v>
      </c>
      <c r="I209" s="17">
        <f>IF(K209,O209/K209-1,"")</f>
        <v>0.18881118881118875</v>
      </c>
      <c r="J209" s="17">
        <f>IF(K209,P209/K209-1,"")</f>
        <v>0.20094611271081875</v>
      </c>
      <c r="K209" s="18">
        <v>4.8620000000000001</v>
      </c>
      <c r="L209" s="18">
        <v>4.83</v>
      </c>
      <c r="M209" s="19">
        <v>4.0529999999999999</v>
      </c>
      <c r="N209" s="19">
        <v>3.95</v>
      </c>
      <c r="O209" s="19">
        <v>5.78</v>
      </c>
      <c r="P209" s="19">
        <v>5.8390000000000004</v>
      </c>
      <c r="Q209" s="20">
        <f>L209-K209</f>
        <v>-3.2000000000000028E-2</v>
      </c>
      <c r="R209" s="20">
        <f>N209-M209</f>
        <v>-0.10299999999999976</v>
      </c>
      <c r="S209" s="20">
        <f>P209-O209</f>
        <v>5.9000000000000163E-2</v>
      </c>
      <c r="T209" s="20">
        <f>M209-K209</f>
        <v>-0.80900000000000016</v>
      </c>
      <c r="U209" s="20">
        <f>N209-K209</f>
        <v>-0.91199999999999992</v>
      </c>
      <c r="V209" s="20">
        <f>O209-M209</f>
        <v>1.7270000000000003</v>
      </c>
      <c r="W209" s="20">
        <f>P209-K209</f>
        <v>0.97700000000000031</v>
      </c>
    </row>
    <row r="210" spans="1:23">
      <c r="A210" s="15" t="s">
        <v>38</v>
      </c>
      <c r="B210" s="16">
        <v>18</v>
      </c>
      <c r="C210" s="15" t="s">
        <v>16</v>
      </c>
      <c r="D210" s="17">
        <f>IF(K210,L210/K210-1,"")</f>
        <v>7.0321240210964309E-3</v>
      </c>
      <c r="E210" s="17">
        <f>IF(M210,N210/M210-1,"")</f>
        <v>-3.1639004149377592E-2</v>
      </c>
      <c r="F210" s="17">
        <f>IF(O210,P210/O210-1,"")</f>
        <v>6.5619064064927901E-3</v>
      </c>
      <c r="G210" s="17">
        <f>IF(K210,M210/K210-1,"")</f>
        <v>-0.38373022215119068</v>
      </c>
      <c r="H210" s="17">
        <f>IF(K210,N210/K210-1,"")</f>
        <v>-0.4032283842096851</v>
      </c>
      <c r="I210" s="17">
        <f>IF(K210,O210/K210-1,"")</f>
        <v>-7.4476586223429675E-2</v>
      </c>
      <c r="J210" s="17">
        <f>IF(K210,P210/K210-1,"")</f>
        <v>-6.8403388205210192E-2</v>
      </c>
      <c r="K210" s="18">
        <v>6.2569999999999997</v>
      </c>
      <c r="L210" s="18">
        <v>6.3010000000000002</v>
      </c>
      <c r="M210" s="19">
        <v>3.8559999999999999</v>
      </c>
      <c r="N210" s="19">
        <v>3.734</v>
      </c>
      <c r="O210" s="19">
        <v>5.7910000000000004</v>
      </c>
      <c r="P210" s="19">
        <v>5.8289999999999997</v>
      </c>
      <c r="Q210" s="20">
        <f>L210-K210</f>
        <v>4.4000000000000483E-2</v>
      </c>
      <c r="R210" s="20">
        <f>N210-M210</f>
        <v>-0.12199999999999989</v>
      </c>
      <c r="S210" s="20">
        <f>P210-O210</f>
        <v>3.7999999999999368E-2</v>
      </c>
      <c r="T210" s="20">
        <f>M210-K210</f>
        <v>-2.4009999999999998</v>
      </c>
      <c r="U210" s="20">
        <f>N210-K210</f>
        <v>-2.5229999999999997</v>
      </c>
      <c r="V210" s="20">
        <f>O210-M210</f>
        <v>1.9350000000000005</v>
      </c>
      <c r="W210" s="20">
        <f>P210-K210</f>
        <v>-0.42799999999999994</v>
      </c>
    </row>
    <row r="211" spans="1:23">
      <c r="A211" s="15" t="s">
        <v>39</v>
      </c>
      <c r="B211" s="16">
        <v>18</v>
      </c>
      <c r="C211" s="15" t="s">
        <v>16</v>
      </c>
      <c r="D211" s="17">
        <f>IF(K211,L211/K211-1,"")</f>
        <v>8.8616223585549214E-3</v>
      </c>
      <c r="E211" s="17">
        <f>IF(M211,N211/M211-1,"")</f>
        <v>-3.9509954058192909E-2</v>
      </c>
      <c r="F211" s="17">
        <f>IF(O211,P211/O211-1,"")</f>
        <v>1.6315431679129855E-2</v>
      </c>
      <c r="G211" s="17">
        <f>IF(K211,M211/K211-1,"")</f>
        <v>-0.25812315382867523</v>
      </c>
      <c r="H211" s="17">
        <f>IF(K211,N211/K211-1,"")</f>
        <v>-0.28743467393774136</v>
      </c>
      <c r="I211" s="17">
        <f>IF(K211,O211/K211-1,"")</f>
        <v>2.7266530334015826E-3</v>
      </c>
      <c r="J211" s="17">
        <f>IF(K211,P211/K211-1,"")</f>
        <v>1.9086571233810634E-2</v>
      </c>
      <c r="K211" s="18">
        <v>4.4009999999999998</v>
      </c>
      <c r="L211" s="18">
        <v>4.4400000000000004</v>
      </c>
      <c r="M211" s="19">
        <v>3.2650000000000001</v>
      </c>
      <c r="N211" s="19">
        <v>3.1360000000000001</v>
      </c>
      <c r="O211" s="19">
        <v>4.4130000000000003</v>
      </c>
      <c r="P211" s="19">
        <v>4.4850000000000003</v>
      </c>
      <c r="Q211" s="20">
        <f>L211-K211</f>
        <v>3.900000000000059E-2</v>
      </c>
      <c r="R211" s="20">
        <f>N211-M211</f>
        <v>-0.129</v>
      </c>
      <c r="S211" s="20">
        <f>P211-O211</f>
        <v>7.2000000000000064E-2</v>
      </c>
      <c r="T211" s="20">
        <f>M211-K211</f>
        <v>-1.1359999999999997</v>
      </c>
      <c r="U211" s="20">
        <f>N211-K211</f>
        <v>-1.2649999999999997</v>
      </c>
      <c r="V211" s="20">
        <f>O211-M211</f>
        <v>1.1480000000000001</v>
      </c>
      <c r="W211" s="20">
        <f>P211-K211</f>
        <v>8.4000000000000519E-2</v>
      </c>
    </row>
    <row r="212" spans="1:23">
      <c r="A212" s="15" t="s">
        <v>0</v>
      </c>
      <c r="B212" s="16">
        <v>19</v>
      </c>
      <c r="C212" s="15" t="s">
        <v>17</v>
      </c>
      <c r="D212" s="17" t="str">
        <f>IF(K212,L212/K212-1,"")</f>
        <v/>
      </c>
      <c r="E212" s="17" t="str">
        <f>IF(M212,N212/M212-1,"")</f>
        <v/>
      </c>
      <c r="F212" s="17" t="str">
        <f>IF(O212,P212/O212-1,"")</f>
        <v/>
      </c>
      <c r="G212" s="17" t="str">
        <f>IF(K212,M212/K212-1,"")</f>
        <v/>
      </c>
      <c r="H212" s="17" t="str">
        <f>IF(K212,N212/K212-1,"")</f>
        <v/>
      </c>
      <c r="I212" s="17" t="str">
        <f>IF(K212,O212/K212-1,"")</f>
        <v/>
      </c>
      <c r="J212" s="17" t="str">
        <f>IF(K212,P212/K212-1,"")</f>
        <v/>
      </c>
      <c r="K212" s="18"/>
      <c r="L212" s="18"/>
      <c r="M212" s="19"/>
      <c r="N212" s="19"/>
      <c r="O212" s="19"/>
      <c r="P212" s="19"/>
      <c r="Q212" s="20">
        <f>L212-K212</f>
        <v>0</v>
      </c>
      <c r="R212" s="20">
        <f>N212-M212</f>
        <v>0</v>
      </c>
      <c r="S212" s="20">
        <f>P212-O212</f>
        <v>0</v>
      </c>
      <c r="T212" s="20">
        <f>M212-K212</f>
        <v>0</v>
      </c>
      <c r="U212" s="20">
        <f>N212-K212</f>
        <v>0</v>
      </c>
      <c r="V212" s="20">
        <f>O212-M212</f>
        <v>0</v>
      </c>
      <c r="W212" s="20">
        <f>P212-K212</f>
        <v>0</v>
      </c>
    </row>
    <row r="213" spans="1:23">
      <c r="A213" s="15" t="s">
        <v>27</v>
      </c>
      <c r="B213" s="16">
        <v>19</v>
      </c>
      <c r="C213" s="15" t="s">
        <v>17</v>
      </c>
      <c r="D213" s="17">
        <f>IF(K213,L213/K213-1,"")</f>
        <v>-3.5870516185476764E-2</v>
      </c>
      <c r="E213" s="17">
        <f>IF(M213,N213/M213-1,"")</f>
        <v>-7.402837754472591E-3</v>
      </c>
      <c r="F213" s="17">
        <f>IF(O213,P213/O213-1,"")</f>
        <v>-2.2158684774839066E-2</v>
      </c>
      <c r="G213" s="17">
        <f>IF(K213,M213/K213-1,"")</f>
        <v>0.41819772528433941</v>
      </c>
      <c r="H213" s="17">
        <f>IF(K213,N213/K213-1,"")</f>
        <v>0.40769903762029736</v>
      </c>
      <c r="I213" s="17">
        <f>IF(K213,O213/K213-1,"")</f>
        <v>0.22397200349956248</v>
      </c>
      <c r="J213" s="17">
        <f>IF(K213,P213/K213-1,"")</f>
        <v>0.1968503937007875</v>
      </c>
      <c r="K213" s="18">
        <v>1.143</v>
      </c>
      <c r="L213" s="18">
        <v>1.1020000000000001</v>
      </c>
      <c r="M213" s="19">
        <v>1.621</v>
      </c>
      <c r="N213" s="19">
        <v>1.609</v>
      </c>
      <c r="O213" s="19">
        <v>1.399</v>
      </c>
      <c r="P213" s="19">
        <v>1.3680000000000001</v>
      </c>
      <c r="Q213" s="20">
        <f>L213-K213</f>
        <v>-4.0999999999999925E-2</v>
      </c>
      <c r="R213" s="20">
        <f>N213-M213</f>
        <v>-1.2000000000000011E-2</v>
      </c>
      <c r="S213" s="20">
        <f>P213-O213</f>
        <v>-3.0999999999999917E-2</v>
      </c>
      <c r="T213" s="20">
        <f>M213-K213</f>
        <v>0.47799999999999998</v>
      </c>
      <c r="U213" s="20">
        <f>N213-K213</f>
        <v>0.46599999999999997</v>
      </c>
      <c r="V213" s="20">
        <f>O213-M213</f>
        <v>-0.22199999999999998</v>
      </c>
      <c r="W213" s="20">
        <f>P213-K213</f>
        <v>0.22500000000000009</v>
      </c>
    </row>
    <row r="214" spans="1:23">
      <c r="A214" s="15" t="s">
        <v>28</v>
      </c>
      <c r="B214" s="16">
        <v>19</v>
      </c>
      <c r="C214" s="15" t="s">
        <v>17</v>
      </c>
      <c r="D214" s="17">
        <f>IF(K214,L214/K214-1,"")</f>
        <v>-2.3391812865497075E-2</v>
      </c>
      <c r="E214" s="17">
        <f>IF(M214,N214/M214-1,"")</f>
        <v>-1.7152658662092923E-3</v>
      </c>
      <c r="F214" s="17">
        <f>IF(O214,P214/O214-1,"")</f>
        <v>-1.904761904761898E-2</v>
      </c>
      <c r="G214" s="17">
        <f>IF(K214,M214/K214-1,"")</f>
        <v>0.36374269005847948</v>
      </c>
      <c r="H214" s="17">
        <f>IF(K214,N214/K214-1,"")</f>
        <v>0.36140350877192984</v>
      </c>
      <c r="I214" s="17">
        <f>IF(K214,O214/K214-1,"")</f>
        <v>0.10526315789473673</v>
      </c>
      <c r="J214" s="17">
        <f>IF(K214,P214/K214-1,"")</f>
        <v>8.4210526315789513E-2</v>
      </c>
      <c r="K214" s="18">
        <v>0.85499999999999998</v>
      </c>
      <c r="L214" s="18">
        <v>0.83499999999999996</v>
      </c>
      <c r="M214" s="19">
        <v>1.1659999999999999</v>
      </c>
      <c r="N214" s="19">
        <v>1.1639999999999999</v>
      </c>
      <c r="O214" s="19">
        <v>0.94499999999999995</v>
      </c>
      <c r="P214" s="19">
        <v>0.92700000000000005</v>
      </c>
      <c r="Q214" s="20">
        <f>L214-K214</f>
        <v>-2.0000000000000018E-2</v>
      </c>
      <c r="R214" s="20">
        <f>N214-M214</f>
        <v>-2.0000000000000018E-3</v>
      </c>
      <c r="S214" s="20">
        <f>P214-O214</f>
        <v>-1.7999999999999905E-2</v>
      </c>
      <c r="T214" s="20">
        <f>M214-K214</f>
        <v>0.31099999999999994</v>
      </c>
      <c r="U214" s="20">
        <f>N214-K214</f>
        <v>0.30899999999999994</v>
      </c>
      <c r="V214" s="20">
        <f>O214-M214</f>
        <v>-0.22099999999999997</v>
      </c>
      <c r="W214" s="20">
        <f>P214-K214</f>
        <v>7.2000000000000064E-2</v>
      </c>
    </row>
    <row r="215" spans="1:23">
      <c r="A215" s="15" t="s">
        <v>29</v>
      </c>
      <c r="B215" s="16">
        <v>19</v>
      </c>
      <c r="C215" s="15" t="s">
        <v>17</v>
      </c>
      <c r="D215" s="17" t="str">
        <f>IF(K215,L215/K215-1,"")</f>
        <v/>
      </c>
      <c r="E215" s="17" t="str">
        <f>IF(M215,N215/M215-1,"")</f>
        <v/>
      </c>
      <c r="F215" s="17" t="str">
        <f>IF(O215,P215/O215-1,"")</f>
        <v/>
      </c>
      <c r="G215" s="17" t="str">
        <f>IF(K215,M215/K215-1,"")</f>
        <v/>
      </c>
      <c r="H215" s="17" t="str">
        <f>IF(K215,N215/K215-1,"")</f>
        <v/>
      </c>
      <c r="I215" s="17" t="str">
        <f>IF(K215,O215/K215-1,"")</f>
        <v/>
      </c>
      <c r="J215" s="17" t="str">
        <f>IF(K215,P215/K215-1,"")</f>
        <v/>
      </c>
      <c r="K215" s="18"/>
      <c r="L215" s="18"/>
      <c r="M215" s="19"/>
      <c r="N215" s="19"/>
      <c r="O215" s="19"/>
      <c r="P215" s="19"/>
      <c r="Q215" s="20">
        <f>L215-K215</f>
        <v>0</v>
      </c>
      <c r="R215" s="20">
        <f>N215-M215</f>
        <v>0</v>
      </c>
      <c r="S215" s="20">
        <f>P215-O215</f>
        <v>0</v>
      </c>
      <c r="T215" s="20">
        <f>M215-K215</f>
        <v>0</v>
      </c>
      <c r="U215" s="20">
        <f>N215-K215</f>
        <v>0</v>
      </c>
      <c r="V215" s="20">
        <f>O215-M215</f>
        <v>0</v>
      </c>
      <c r="W215" s="20">
        <f>P215-K215</f>
        <v>0</v>
      </c>
    </row>
    <row r="216" spans="1:23">
      <c r="A216" s="15" t="s">
        <v>30</v>
      </c>
      <c r="B216" s="16">
        <v>19</v>
      </c>
      <c r="C216" s="15" t="s">
        <v>17</v>
      </c>
      <c r="D216" s="17" t="str">
        <f>IF(K216,L216/K216-1,"")</f>
        <v/>
      </c>
      <c r="E216" s="17" t="str">
        <f>IF(M216,N216/M216-1,"")</f>
        <v/>
      </c>
      <c r="F216" s="17" t="str">
        <f>IF(O216,P216/O216-1,"")</f>
        <v/>
      </c>
      <c r="G216" s="17" t="str">
        <f>IF(K216,M216/K216-1,"")</f>
        <v/>
      </c>
      <c r="H216" s="17" t="str">
        <f>IF(K216,N216/K216-1,"")</f>
        <v/>
      </c>
      <c r="I216" s="17" t="str">
        <f>IF(K216,O216/K216-1,"")</f>
        <v/>
      </c>
      <c r="J216" s="17" t="str">
        <f>IF(K216,P216/K216-1,"")</f>
        <v/>
      </c>
      <c r="K216" s="18"/>
      <c r="L216" s="18"/>
      <c r="M216" s="19"/>
      <c r="N216" s="19"/>
      <c r="O216" s="19"/>
      <c r="P216" s="19"/>
      <c r="Q216" s="20">
        <f>L216-K216</f>
        <v>0</v>
      </c>
      <c r="R216" s="20">
        <f>N216-M216</f>
        <v>0</v>
      </c>
      <c r="S216" s="20">
        <f>P216-O216</f>
        <v>0</v>
      </c>
      <c r="T216" s="20">
        <f>M216-K216</f>
        <v>0</v>
      </c>
      <c r="U216" s="20">
        <f>N216-K216</f>
        <v>0</v>
      </c>
      <c r="V216" s="20">
        <f>O216-M216</f>
        <v>0</v>
      </c>
      <c r="W216" s="20">
        <f>P216-K216</f>
        <v>0</v>
      </c>
    </row>
    <row r="217" spans="1:23">
      <c r="A217" s="15" t="s">
        <v>31</v>
      </c>
      <c r="B217" s="16">
        <v>19</v>
      </c>
      <c r="C217" s="15" t="s">
        <v>17</v>
      </c>
      <c r="D217" s="17">
        <f>IF(K217,L217/K217-1,"")</f>
        <v>-1.7681728880157066E-2</v>
      </c>
      <c r="E217" s="17">
        <f>IF(M217,N217/M217-1,"")</f>
        <v>2.9533372711163519E-3</v>
      </c>
      <c r="F217" s="17">
        <f>IF(O217,P217/O217-1,"")</f>
        <v>3.0184460592509899E-2</v>
      </c>
      <c r="G217" s="17">
        <f>IF(K217,M217/K217-1,"")</f>
        <v>0.10870988867059594</v>
      </c>
      <c r="H217" s="17">
        <f>IF(K217,N217/K217-1,"")</f>
        <v>0.11198428290766205</v>
      </c>
      <c r="I217" s="17">
        <f>IF(K217,O217/K217-1,"")</f>
        <v>0.17157825802226601</v>
      </c>
      <c r="J217" s="17">
        <f>IF(K217,P217/K217-1,"")</f>
        <v>0.20694171578258036</v>
      </c>
      <c r="K217" s="18">
        <v>1.5269999999999999</v>
      </c>
      <c r="L217" s="18">
        <v>1.5</v>
      </c>
      <c r="M217" s="19">
        <v>1.6930000000000001</v>
      </c>
      <c r="N217" s="19">
        <v>1.698</v>
      </c>
      <c r="O217" s="19">
        <v>1.7889999999999999</v>
      </c>
      <c r="P217" s="19">
        <v>1.843</v>
      </c>
      <c r="Q217" s="20">
        <f>L217-K217</f>
        <v>-2.6999999999999913E-2</v>
      </c>
      <c r="R217" s="20">
        <f>N217-M217</f>
        <v>4.9999999999998934E-3</v>
      </c>
      <c r="S217" s="20">
        <f>P217-O217</f>
        <v>5.4000000000000048E-2</v>
      </c>
      <c r="T217" s="20">
        <f>M217-K217</f>
        <v>0.16600000000000015</v>
      </c>
      <c r="U217" s="20">
        <f>N217-K217</f>
        <v>0.17100000000000004</v>
      </c>
      <c r="V217" s="20">
        <f>O217-M217</f>
        <v>9.5999999999999863E-2</v>
      </c>
      <c r="W217" s="20">
        <f>P217-K217</f>
        <v>0.31600000000000006</v>
      </c>
    </row>
    <row r="218" spans="1:23">
      <c r="A218" s="15" t="s">
        <v>32</v>
      </c>
      <c r="B218" s="16">
        <v>19</v>
      </c>
      <c r="C218" s="15" t="s">
        <v>17</v>
      </c>
      <c r="D218" s="17" t="str">
        <f>IF(K218,L218/K218-1,"")</f>
        <v/>
      </c>
      <c r="E218" s="17" t="str">
        <f>IF(M218,N218/M218-1,"")</f>
        <v/>
      </c>
      <c r="F218" s="17" t="str">
        <f>IF(O218,P218/O218-1,"")</f>
        <v/>
      </c>
      <c r="G218" s="17" t="str">
        <f>IF(K218,M218/K218-1,"")</f>
        <v/>
      </c>
      <c r="H218" s="17" t="str">
        <f>IF(K218,N218/K218-1,"")</f>
        <v/>
      </c>
      <c r="I218" s="17" t="str">
        <f>IF(K218,O218/K218-1,"")</f>
        <v/>
      </c>
      <c r="J218" s="17" t="str">
        <f>IF(K218,P218/K218-1,"")</f>
        <v/>
      </c>
      <c r="K218" s="18"/>
      <c r="L218" s="18"/>
      <c r="M218" s="19"/>
      <c r="N218" s="19"/>
      <c r="O218" s="19"/>
      <c r="P218" s="19"/>
      <c r="Q218" s="20">
        <f>L218-K218</f>
        <v>0</v>
      </c>
      <c r="R218" s="20">
        <f>N218-M218</f>
        <v>0</v>
      </c>
      <c r="S218" s="20">
        <f>P218-O218</f>
        <v>0</v>
      </c>
      <c r="T218" s="20">
        <f>M218-K218</f>
        <v>0</v>
      </c>
      <c r="U218" s="20">
        <f>N218-K218</f>
        <v>0</v>
      </c>
      <c r="V218" s="20">
        <f>O218-M218</f>
        <v>0</v>
      </c>
      <c r="W218" s="20">
        <f>P218-K218</f>
        <v>0</v>
      </c>
    </row>
    <row r="219" spans="1:23">
      <c r="A219" s="15" t="s">
        <v>33</v>
      </c>
      <c r="B219" s="16">
        <v>19</v>
      </c>
      <c r="C219" s="15" t="s">
        <v>17</v>
      </c>
      <c r="D219" s="17">
        <f>IF(K219,L219/K219-1,"")</f>
        <v>-2.0833333333333259E-3</v>
      </c>
      <c r="E219" s="17">
        <f>IF(M219,N219/M219-1,"")</f>
        <v>8.3503054989816805E-2</v>
      </c>
      <c r="F219" s="17">
        <f>IF(O219,P219/O219-1,"")</f>
        <v>4.8353909465020495E-2</v>
      </c>
      <c r="G219" s="17">
        <f>IF(K219,M219/K219-1,"")</f>
        <v>2.2916666666666696E-2</v>
      </c>
      <c r="H219" s="17">
        <f>IF(K219,N219/K219-1,"")</f>
        <v>0.10833333333333339</v>
      </c>
      <c r="I219" s="17">
        <f>IF(K219,O219/K219-1,"")</f>
        <v>1.2499999999999956E-2</v>
      </c>
      <c r="J219" s="17">
        <f>IF(K219,P219/K219-1,"")</f>
        <v>6.1458333333333171E-2</v>
      </c>
      <c r="K219" s="18">
        <v>0.96</v>
      </c>
      <c r="L219" s="18">
        <v>0.95799999999999996</v>
      </c>
      <c r="M219" s="19">
        <v>0.98199999999999998</v>
      </c>
      <c r="N219" s="19">
        <v>1.0640000000000001</v>
      </c>
      <c r="O219" s="19">
        <v>0.97199999999999998</v>
      </c>
      <c r="P219" s="19">
        <v>1.0189999999999999</v>
      </c>
      <c r="Q219" s="20">
        <f>L219-K219</f>
        <v>-2.0000000000000018E-3</v>
      </c>
      <c r="R219" s="20">
        <f>N219-M219</f>
        <v>8.2000000000000073E-2</v>
      </c>
      <c r="S219" s="20">
        <f>P219-O219</f>
        <v>4.6999999999999931E-2</v>
      </c>
      <c r="T219" s="20">
        <f>M219-K219</f>
        <v>2.200000000000002E-2</v>
      </c>
      <c r="U219" s="20">
        <f>N219-K219</f>
        <v>0.10400000000000009</v>
      </c>
      <c r="V219" s="20">
        <f>O219-M219</f>
        <v>-1.0000000000000009E-2</v>
      </c>
      <c r="W219" s="20">
        <f>P219-K219</f>
        <v>5.8999999999999941E-2</v>
      </c>
    </row>
    <row r="220" spans="1:23">
      <c r="A220" s="15" t="s">
        <v>34</v>
      </c>
      <c r="B220" s="16">
        <v>19</v>
      </c>
      <c r="C220" s="15" t="s">
        <v>17</v>
      </c>
      <c r="D220" s="17">
        <f>IF(K220,L220/K220-1,"")</f>
        <v>5.9288537549406772E-3</v>
      </c>
      <c r="E220" s="17">
        <f>IF(M220,N220/M220-1,"")</f>
        <v>0</v>
      </c>
      <c r="F220" s="17">
        <f>IF(O220,P220/O220-1,"")</f>
        <v>1.7447657028913266E-2</v>
      </c>
      <c r="G220" s="17">
        <f>IF(K220,M220/K220-1,"")</f>
        <v>4.9407114624511195E-4</v>
      </c>
      <c r="H220" s="17">
        <f>IF(K220,N220/K220-1,"")</f>
        <v>4.9407114624511195E-4</v>
      </c>
      <c r="I220" s="17">
        <f>IF(K220,O220/K220-1,"")</f>
        <v>-8.8932806324112379E-3</v>
      </c>
      <c r="J220" s="17">
        <f>IF(K220,P220/K220-1,"")</f>
        <v>8.3992094861660149E-3</v>
      </c>
      <c r="K220" s="18">
        <v>2.024</v>
      </c>
      <c r="L220" s="18">
        <v>2.036</v>
      </c>
      <c r="M220" s="19">
        <v>2.0249999999999999</v>
      </c>
      <c r="N220" s="19">
        <v>2.0249999999999999</v>
      </c>
      <c r="O220" s="19">
        <v>2.0059999999999998</v>
      </c>
      <c r="P220" s="19">
        <v>2.0409999999999999</v>
      </c>
      <c r="Q220" s="20">
        <f>L220-K220</f>
        <v>1.2000000000000011E-2</v>
      </c>
      <c r="R220" s="20">
        <f>N220-M220</f>
        <v>0</v>
      </c>
      <c r="S220" s="20">
        <f>P220-O220</f>
        <v>3.5000000000000142E-2</v>
      </c>
      <c r="T220" s="20">
        <f>M220-K220</f>
        <v>9.9999999999988987E-4</v>
      </c>
      <c r="U220" s="20">
        <f>N220-K220</f>
        <v>9.9999999999988987E-4</v>
      </c>
      <c r="V220" s="20">
        <f>O220-M220</f>
        <v>-1.9000000000000128E-2</v>
      </c>
      <c r="W220" s="20">
        <f>P220-K220</f>
        <v>1.6999999999999904E-2</v>
      </c>
    </row>
    <row r="221" spans="1:23">
      <c r="A221" s="15" t="s">
        <v>35</v>
      </c>
      <c r="B221" s="16">
        <v>19</v>
      </c>
      <c r="C221" s="15" t="s">
        <v>17</v>
      </c>
      <c r="D221" s="17">
        <f>IF(K221,L221/K221-1,"")</f>
        <v>-5.2631578947368585E-3</v>
      </c>
      <c r="E221" s="17">
        <f>IF(M221,N221/M221-1,"")</f>
        <v>4.8550724637681286E-2</v>
      </c>
      <c r="F221" s="17">
        <f>IF(O221,P221/O221-1,"")</f>
        <v>4.4705882352941373E-2</v>
      </c>
      <c r="G221" s="17">
        <f>IF(K221,M221/K221-1,"")</f>
        <v>0.21052631578947367</v>
      </c>
      <c r="H221" s="17">
        <f>IF(K221,N221/K221-1,"")</f>
        <v>0.26929824561403515</v>
      </c>
      <c r="I221" s="17">
        <f>IF(K221,O221/K221-1,"")</f>
        <v>0.11842105263157898</v>
      </c>
      <c r="J221" s="17">
        <f>IF(K221,P221/K221-1,"")</f>
        <v>0.16842105263157903</v>
      </c>
      <c r="K221" s="18">
        <v>1.1399999999999999</v>
      </c>
      <c r="L221" s="18">
        <v>1.1339999999999999</v>
      </c>
      <c r="M221" s="19">
        <v>1.38</v>
      </c>
      <c r="N221" s="19">
        <v>1.4470000000000001</v>
      </c>
      <c r="O221" s="19">
        <v>1.2749999999999999</v>
      </c>
      <c r="P221" s="19">
        <v>1.3320000000000001</v>
      </c>
      <c r="Q221" s="20">
        <f>L221-K221</f>
        <v>-6.0000000000000053E-3</v>
      </c>
      <c r="R221" s="20">
        <f>N221-M221</f>
        <v>6.7000000000000171E-2</v>
      </c>
      <c r="S221" s="20">
        <f>P221-O221</f>
        <v>5.7000000000000162E-2</v>
      </c>
      <c r="T221" s="20">
        <f>M221-K221</f>
        <v>0.24</v>
      </c>
      <c r="U221" s="20">
        <f>N221-K221</f>
        <v>0.30700000000000016</v>
      </c>
      <c r="V221" s="20">
        <f>O221-M221</f>
        <v>-0.10499999999999998</v>
      </c>
      <c r="W221" s="20">
        <f>P221-K221</f>
        <v>0.19200000000000017</v>
      </c>
    </row>
    <row r="222" spans="1:23">
      <c r="A222" s="15" t="s">
        <v>36</v>
      </c>
      <c r="B222" s="16">
        <v>19</v>
      </c>
      <c r="C222" s="15" t="s">
        <v>17</v>
      </c>
      <c r="D222" s="17">
        <f>IF(K222,L222/K222-1,"")</f>
        <v>-1.4978601997146845E-2</v>
      </c>
      <c r="E222" s="17">
        <f>IF(M222,N222/M222-1,"")</f>
        <v>1.195720578980497E-2</v>
      </c>
      <c r="F222" s="17">
        <f>IF(O222,P222/O222-1,"")</f>
        <v>4.2780748663101553E-2</v>
      </c>
      <c r="G222" s="17">
        <f>IF(K222,M222/K222-1,"")</f>
        <v>0.13338088445078466</v>
      </c>
      <c r="H222" s="17">
        <f>IF(K222,N222/K222-1,"")</f>
        <v>0.1469329529243939</v>
      </c>
      <c r="I222" s="17">
        <f>IF(K222,O222/K222-1,"")</f>
        <v>0.20042796005706154</v>
      </c>
      <c r="J222" s="17">
        <f>IF(K222,P222/K222-1,"")</f>
        <v>0.25178316690442215</v>
      </c>
      <c r="K222" s="18">
        <v>1.4019999999999999</v>
      </c>
      <c r="L222" s="18">
        <v>1.381</v>
      </c>
      <c r="M222" s="19">
        <v>1.589</v>
      </c>
      <c r="N222" s="19">
        <v>1.6080000000000001</v>
      </c>
      <c r="O222" s="19">
        <v>1.6830000000000001</v>
      </c>
      <c r="P222" s="19">
        <v>1.7549999999999999</v>
      </c>
      <c r="Q222" s="20">
        <f>L222-K222</f>
        <v>-2.0999999999999908E-2</v>
      </c>
      <c r="R222" s="20">
        <f>N222-M222</f>
        <v>1.9000000000000128E-2</v>
      </c>
      <c r="S222" s="20">
        <f>P222-O222</f>
        <v>7.1999999999999842E-2</v>
      </c>
      <c r="T222" s="20">
        <f>M222-K222</f>
        <v>0.18700000000000006</v>
      </c>
      <c r="U222" s="20">
        <f>N222-K222</f>
        <v>0.20600000000000018</v>
      </c>
      <c r="V222" s="20">
        <f>O222-M222</f>
        <v>9.4000000000000083E-2</v>
      </c>
      <c r="W222" s="20">
        <f>P222-K222</f>
        <v>0.35299999999999998</v>
      </c>
    </row>
    <row r="223" spans="1:23">
      <c r="A223" s="15" t="s">
        <v>37</v>
      </c>
      <c r="B223" s="16">
        <v>19</v>
      </c>
      <c r="C223" s="15" t="s">
        <v>17</v>
      </c>
      <c r="D223" s="17" t="str">
        <f>IF(K223,L223/K223-1,"")</f>
        <v/>
      </c>
      <c r="E223" s="17" t="str">
        <f>IF(M223,N223/M223-1,"")</f>
        <v/>
      </c>
      <c r="F223" s="17" t="str">
        <f>IF(O223,P223/O223-1,"")</f>
        <v/>
      </c>
      <c r="G223" s="17" t="str">
        <f>IF(K223,M223/K223-1,"")</f>
        <v/>
      </c>
      <c r="H223" s="17" t="str">
        <f>IF(K223,N223/K223-1,"")</f>
        <v/>
      </c>
      <c r="I223" s="17" t="str">
        <f>IF(K223,O223/K223-1,"")</f>
        <v/>
      </c>
      <c r="J223" s="17" t="str">
        <f>IF(K223,P223/K223-1,"")</f>
        <v/>
      </c>
      <c r="K223" s="18"/>
      <c r="L223" s="18"/>
      <c r="M223" s="19"/>
      <c r="N223" s="19"/>
      <c r="O223" s="19"/>
      <c r="P223" s="19"/>
      <c r="Q223" s="20">
        <f>L223-K223</f>
        <v>0</v>
      </c>
      <c r="R223" s="20">
        <f>N223-M223</f>
        <v>0</v>
      </c>
      <c r="S223" s="20">
        <f>P223-O223</f>
        <v>0</v>
      </c>
      <c r="T223" s="20">
        <f>M223-K223</f>
        <v>0</v>
      </c>
      <c r="U223" s="20">
        <f>N223-K223</f>
        <v>0</v>
      </c>
      <c r="V223" s="20">
        <f>O223-M223</f>
        <v>0</v>
      </c>
      <c r="W223" s="20">
        <f>P223-K223</f>
        <v>0</v>
      </c>
    </row>
    <row r="224" spans="1:23">
      <c r="A224" s="15" t="s">
        <v>38</v>
      </c>
      <c r="B224" s="16">
        <v>19</v>
      </c>
      <c r="C224" s="15" t="s">
        <v>17</v>
      </c>
      <c r="D224" s="17" t="str">
        <f>IF(K224,L224/K224-1,"")</f>
        <v/>
      </c>
      <c r="E224" s="17" t="str">
        <f>IF(M224,N224/M224-1,"")</f>
        <v/>
      </c>
      <c r="F224" s="17" t="str">
        <f>IF(O224,P224/O224-1,"")</f>
        <v/>
      </c>
      <c r="G224" s="17" t="str">
        <f>IF(K224,M224/K224-1,"")</f>
        <v/>
      </c>
      <c r="H224" s="17" t="str">
        <f>IF(K224,N224/K224-1,"")</f>
        <v/>
      </c>
      <c r="I224" s="17" t="str">
        <f>IF(K224,O224/K224-1,"")</f>
        <v/>
      </c>
      <c r="J224" s="17" t="str">
        <f>IF(K224,P224/K224-1,"")</f>
        <v/>
      </c>
      <c r="K224" s="18"/>
      <c r="L224" s="18"/>
      <c r="M224" s="19"/>
      <c r="N224" s="19"/>
      <c r="O224" s="19"/>
      <c r="P224" s="19"/>
      <c r="Q224" s="20">
        <f>L224-K224</f>
        <v>0</v>
      </c>
      <c r="R224" s="20">
        <f>N224-M224</f>
        <v>0</v>
      </c>
      <c r="S224" s="20">
        <f>P224-O224</f>
        <v>0</v>
      </c>
      <c r="T224" s="20">
        <f>M224-K224</f>
        <v>0</v>
      </c>
      <c r="U224" s="20">
        <f>N224-K224</f>
        <v>0</v>
      </c>
      <c r="V224" s="20">
        <f>O224-M224</f>
        <v>0</v>
      </c>
      <c r="W224" s="20">
        <f>P224-K224</f>
        <v>0</v>
      </c>
    </row>
    <row r="225" spans="1:23">
      <c r="A225" s="15" t="s">
        <v>39</v>
      </c>
      <c r="B225" s="16">
        <v>19</v>
      </c>
      <c r="C225" s="15" t="s">
        <v>17</v>
      </c>
      <c r="D225" s="17">
        <f>IF(K225,L225/K225-1,"")</f>
        <v>-6.3411540900444319E-3</v>
      </c>
      <c r="E225" s="17">
        <f>IF(M225,N225/M225-1,"")</f>
        <v>3.4423407917383297E-3</v>
      </c>
      <c r="F225" s="17">
        <f>IF(O225,P225/O225-1,"")</f>
        <v>4.1435068216270743E-2</v>
      </c>
      <c r="G225" s="17">
        <f>IF(K225,M225/K225-1,"")</f>
        <v>0.10526315789473695</v>
      </c>
      <c r="H225" s="17">
        <f>IF(K225,N225/K225-1,"")</f>
        <v>0.10906785034876365</v>
      </c>
      <c r="I225" s="17">
        <f>IF(K225,O225/K225-1,"")</f>
        <v>0.25491439441978447</v>
      </c>
      <c r="J225" s="17">
        <f>IF(K225,P225/K225-1,"")</f>
        <v>0.30691185795814846</v>
      </c>
      <c r="K225" s="18">
        <v>1.577</v>
      </c>
      <c r="L225" s="18">
        <v>1.5669999999999999</v>
      </c>
      <c r="M225" s="19">
        <v>1.7430000000000001</v>
      </c>
      <c r="N225" s="19">
        <v>1.7490000000000001</v>
      </c>
      <c r="O225" s="19">
        <v>1.9790000000000001</v>
      </c>
      <c r="P225" s="19">
        <v>2.0609999999999999</v>
      </c>
      <c r="Q225" s="20">
        <f>L225-K225</f>
        <v>-1.0000000000000009E-2</v>
      </c>
      <c r="R225" s="20">
        <f>N225-M225</f>
        <v>6.0000000000000053E-3</v>
      </c>
      <c r="S225" s="20">
        <f>P225-O225</f>
        <v>8.1999999999999851E-2</v>
      </c>
      <c r="T225" s="20">
        <f>M225-K225</f>
        <v>0.16600000000000015</v>
      </c>
      <c r="U225" s="20">
        <f>N225-K225</f>
        <v>0.17200000000000015</v>
      </c>
      <c r="V225" s="20">
        <f>O225-M225</f>
        <v>0.23599999999999999</v>
      </c>
      <c r="W225" s="20">
        <f>P225-K225</f>
        <v>0.48399999999999999</v>
      </c>
    </row>
    <row r="226" spans="1:23">
      <c r="A226" s="15" t="s">
        <v>0</v>
      </c>
      <c r="B226" s="16">
        <v>20</v>
      </c>
      <c r="C226" s="15" t="s">
        <v>18</v>
      </c>
      <c r="D226" s="17">
        <f>IF(K226,L226/K226-1,"")</f>
        <v>5.5319992142486285E-3</v>
      </c>
      <c r="E226" s="17">
        <f>IF(M226,N226/M226-1,"")</f>
        <v>-5.7152284218692229E-3</v>
      </c>
      <c r="F226" s="17">
        <f>IF(O226,P226/O226-1,"")</f>
        <v>5.212531512660501E-2</v>
      </c>
      <c r="G226" s="17">
        <f>IF(K226,M226/K226-1,"")</f>
        <v>-3.8063482886315558E-2</v>
      </c>
      <c r="H226" s="17">
        <f>IF(K226,N226/K226-1,"")</f>
        <v>-4.3561169808957634E-2</v>
      </c>
      <c r="I226" s="17">
        <f>IF(K226,O226/K226-1,"")</f>
        <v>0.13749907428296604</v>
      </c>
      <c r="J226" s="17">
        <f>IF(K226,P226/K226-1,"")</f>
        <v>0.19679157198618724</v>
      </c>
      <c r="K226" s="18">
        <v>3.4972889999999999</v>
      </c>
      <c r="L226" s="18">
        <v>3.5166360000000001</v>
      </c>
      <c r="M226" s="19">
        <v>3.3641700000000001</v>
      </c>
      <c r="N226" s="19">
        <v>3.3449430000000002</v>
      </c>
      <c r="O226" s="19">
        <v>3.9781629999999999</v>
      </c>
      <c r="P226" s="19">
        <v>4.1855260000000003</v>
      </c>
      <c r="Q226" s="20">
        <f>L226-K226</f>
        <v>1.9347000000000225E-2</v>
      </c>
      <c r="R226" s="20">
        <f>N226-M226</f>
        <v>-1.9226999999999883E-2</v>
      </c>
      <c r="S226" s="20">
        <f>P226-O226</f>
        <v>0.20736300000000041</v>
      </c>
      <c r="T226" s="20">
        <f>M226-K226</f>
        <v>-0.13311899999999977</v>
      </c>
      <c r="U226" s="20">
        <f>N226-K226</f>
        <v>-0.15234599999999965</v>
      </c>
      <c r="V226" s="20">
        <f>O226-M226</f>
        <v>0.61399299999999979</v>
      </c>
      <c r="W226" s="20">
        <f>P226-K226</f>
        <v>0.68823700000000043</v>
      </c>
    </row>
    <row r="227" spans="1:23">
      <c r="A227" s="15" t="s">
        <v>27</v>
      </c>
      <c r="B227" s="16">
        <v>20</v>
      </c>
      <c r="C227" s="15" t="s">
        <v>18</v>
      </c>
      <c r="D227" s="17">
        <f>IF(K227,L227/K227-1,"")</f>
        <v>1.9894389100294507E-2</v>
      </c>
      <c r="E227" s="17">
        <f>IF(M227,N227/M227-1,"")</f>
        <v>-1.7656246336840598E-2</v>
      </c>
      <c r="F227" s="17">
        <f>IF(O227,P227/O227-1,"")</f>
        <v>-6.2607087855340859E-3</v>
      </c>
      <c r="G227" s="17">
        <f>IF(K227,M227/K227-1,"")</f>
        <v>-0.27652131168388794</v>
      </c>
      <c r="H227" s="17">
        <f>IF(K227,N227/K227-1,"")</f>
        <v>-0.28929522962425158</v>
      </c>
      <c r="I227" s="17">
        <f>IF(K227,O227/K227-1,"")</f>
        <v>-0.23623863045233418</v>
      </c>
      <c r="J227" s="17">
        <f>IF(K227,P227/K227-1,"")</f>
        <v>-0.24102031796871282</v>
      </c>
      <c r="K227" s="18">
        <v>2.7924669034882301</v>
      </c>
      <c r="L227" s="18">
        <v>2.8480213266159198</v>
      </c>
      <c r="M227" s="19">
        <v>2.0202902925018198</v>
      </c>
      <c r="N227" s="19">
        <v>1.9846195494254799</v>
      </c>
      <c r="O227" s="19">
        <v>2.1327783466247001</v>
      </c>
      <c r="P227" s="19">
        <v>2.1194256424923901</v>
      </c>
      <c r="Q227" s="20">
        <f>L227-K227</f>
        <v>5.5554423127689656E-2</v>
      </c>
      <c r="R227" s="20">
        <f>N227-M227</f>
        <v>-3.5670743076339884E-2</v>
      </c>
      <c r="S227" s="20">
        <f>P227-O227</f>
        <v>-1.3352704132310045E-2</v>
      </c>
      <c r="T227" s="20">
        <f>M227-K227</f>
        <v>-0.77217661098641033</v>
      </c>
      <c r="U227" s="20">
        <f>N227-K227</f>
        <v>-0.80784735406275021</v>
      </c>
      <c r="V227" s="20">
        <f>O227-M227</f>
        <v>0.11248805412288032</v>
      </c>
      <c r="W227" s="20">
        <f>P227-K227</f>
        <v>-0.67304126099584005</v>
      </c>
    </row>
    <row r="228" spans="1:23">
      <c r="A228" s="15" t="s">
        <v>28</v>
      </c>
      <c r="B228" s="16">
        <v>20</v>
      </c>
      <c r="C228" s="15" t="s">
        <v>18</v>
      </c>
      <c r="D228" s="17">
        <f>IF(K228,L228/K228-1,"")</f>
        <v>1.4241531407466423E-2</v>
      </c>
      <c r="E228" s="17">
        <f>IF(M228,N228/M228-1,"")</f>
        <v>-1.2400381434316876E-2</v>
      </c>
      <c r="F228" s="17">
        <f>IF(O228,P228/O228-1,"")</f>
        <v>-1.3298509563742789E-2</v>
      </c>
      <c r="G228" s="17">
        <f>IF(K228,M228/K228-1,"")</f>
        <v>-0.12889648625473815</v>
      </c>
      <c r="H228" s="17">
        <f>IF(K228,N228/K228-1,"")</f>
        <v>-0.13969850209395307</v>
      </c>
      <c r="I228" s="17">
        <f>IF(K228,O228/K228-1,"")</f>
        <v>-0.17809480516924447</v>
      </c>
      <c r="J228" s="17">
        <f>IF(K228,P228/K228-1,"")</f>
        <v>-0.1890249192631912</v>
      </c>
      <c r="K228" s="18">
        <v>1.55253759472721</v>
      </c>
      <c r="L228" s="18">
        <v>1.5746481076437899</v>
      </c>
      <c r="M228" s="19">
        <v>1.3524209539884899</v>
      </c>
      <c r="N228" s="19">
        <v>1.3356504182992699</v>
      </c>
      <c r="O228" s="19">
        <v>1.2760387142763401</v>
      </c>
      <c r="P228" s="19">
        <v>1.2590693012308301</v>
      </c>
      <c r="Q228" s="20">
        <f>L228-K228</f>
        <v>2.211051291657995E-2</v>
      </c>
      <c r="R228" s="20">
        <f>N228-M228</f>
        <v>-1.6770535689220045E-2</v>
      </c>
      <c r="S228" s="20">
        <f>P228-O228</f>
        <v>-1.6969413045510029E-2</v>
      </c>
      <c r="T228" s="20">
        <f>M228-K228</f>
        <v>-0.20011664073872004</v>
      </c>
      <c r="U228" s="20">
        <f>N228-K228</f>
        <v>-0.21688717642794009</v>
      </c>
      <c r="V228" s="20">
        <f>O228-M228</f>
        <v>-7.6382239712149858E-2</v>
      </c>
      <c r="W228" s="20">
        <f>P228-K228</f>
        <v>-0.29346829349637993</v>
      </c>
    </row>
    <row r="229" spans="1:23">
      <c r="A229" s="15" t="s">
        <v>29</v>
      </c>
      <c r="B229" s="16">
        <v>20</v>
      </c>
      <c r="C229" s="15" t="s">
        <v>18</v>
      </c>
      <c r="D229" s="17">
        <f>IF(K229,L229/K229-1,"")</f>
        <v>5.7054876418376477E-3</v>
      </c>
      <c r="E229" s="17">
        <f>IF(M229,N229/M229-1,"")</f>
        <v>-6.9153303121101128E-3</v>
      </c>
      <c r="F229" s="17">
        <f>IF(O229,P229/O229-1,"")</f>
        <v>1.7033671207817846E-2</v>
      </c>
      <c r="G229" s="17">
        <f>IF(K229,M229/K229-1,"")</f>
        <v>-5.2722959716530071E-2</v>
      </c>
      <c r="H229" s="17">
        <f>IF(K229,N229/K229-1,"")</f>
        <v>-5.9273693347168255E-2</v>
      </c>
      <c r="I229" s="17">
        <f>IF(K229,O229/K229-1,"")</f>
        <v>3.3962295145450794E-2</v>
      </c>
      <c r="J229" s="17">
        <f>IF(K229,P229/K229-1,"")</f>
        <v>5.1574468922239047E-2</v>
      </c>
      <c r="K229" s="18">
        <v>1.8955255984038899</v>
      </c>
      <c r="L229" s="18">
        <v>1.9063404962803701</v>
      </c>
      <c r="M229" s="19">
        <v>1.7955878786375901</v>
      </c>
      <c r="N229" s="19">
        <v>1.7831707953523901</v>
      </c>
      <c r="O229" s="19">
        <v>1.95990199823264</v>
      </c>
      <c r="P229" s="19">
        <v>1.99328632447008</v>
      </c>
      <c r="Q229" s="20">
        <f>L229-K229</f>
        <v>1.0814897876480156E-2</v>
      </c>
      <c r="R229" s="20">
        <f>N229-M229</f>
        <v>-1.241708328519997E-2</v>
      </c>
      <c r="S229" s="20">
        <f>P229-O229</f>
        <v>3.3384326237440032E-2</v>
      </c>
      <c r="T229" s="20">
        <f>M229-K229</f>
        <v>-9.9937719766299837E-2</v>
      </c>
      <c r="U229" s="20">
        <f>N229-K229</f>
        <v>-0.11235480305149981</v>
      </c>
      <c r="V229" s="20">
        <f>O229-M229</f>
        <v>0.16431411959504993</v>
      </c>
      <c r="W229" s="20">
        <f>P229-K229</f>
        <v>9.7760726066190129E-2</v>
      </c>
    </row>
    <row r="230" spans="1:23">
      <c r="A230" s="15" t="s">
        <v>30</v>
      </c>
      <c r="B230" s="16">
        <v>20</v>
      </c>
      <c r="C230" s="15" t="s">
        <v>18</v>
      </c>
      <c r="D230" s="17">
        <f>IF(K230,L230/K230-1,"")</f>
        <v>1.0230642134278156E-2</v>
      </c>
      <c r="E230" s="17">
        <f>IF(M230,N230/M230-1,"")</f>
        <v>3.9185113172848229E-3</v>
      </c>
      <c r="F230" s="17">
        <f>IF(O230,P230/O230-1,"")</f>
        <v>1.3334497255820033E-2</v>
      </c>
      <c r="G230" s="17">
        <f>IF(K230,M230/K230-1,"")</f>
        <v>-1.3534344402088117E-2</v>
      </c>
      <c r="H230" s="17">
        <f>IF(K230,N230/K230-1,"")</f>
        <v>-9.6688675665148605E-3</v>
      </c>
      <c r="I230" s="17">
        <f>IF(K230,O230/K230-1,"")</f>
        <v>-2.5216674394035188E-2</v>
      </c>
      <c r="J230" s="17">
        <f>IF(K230,P230/K230-1,"")</f>
        <v>-1.2218428813723259E-2</v>
      </c>
      <c r="K230" s="18">
        <v>2.87106406792743</v>
      </c>
      <c r="L230" s="18">
        <v>2.9004368969509802</v>
      </c>
      <c r="M230" s="19">
        <v>2.8322060980316399</v>
      </c>
      <c r="N230" s="19">
        <v>2.8433041296796602</v>
      </c>
      <c r="O230" s="19">
        <v>2.79866538016209</v>
      </c>
      <c r="P230" s="19">
        <v>2.8359841759938198</v>
      </c>
      <c r="Q230" s="20">
        <f>L230-K230</f>
        <v>2.9372829023550207E-2</v>
      </c>
      <c r="R230" s="20">
        <f>N230-M230</f>
        <v>1.1098031648020257E-2</v>
      </c>
      <c r="S230" s="20">
        <f>P230-O230</f>
        <v>3.7318795831729812E-2</v>
      </c>
      <c r="T230" s="20">
        <f>M230-K230</f>
        <v>-3.8857969895790045E-2</v>
      </c>
      <c r="U230" s="20">
        <f>N230-K230</f>
        <v>-2.7759938247769789E-2</v>
      </c>
      <c r="V230" s="20">
        <f>O230-M230</f>
        <v>-3.354071786954993E-2</v>
      </c>
      <c r="W230" s="20">
        <f>P230-K230</f>
        <v>-3.5079891933610163E-2</v>
      </c>
    </row>
    <row r="231" spans="1:23">
      <c r="A231" s="15" t="s">
        <v>31</v>
      </c>
      <c r="B231" s="16">
        <v>20</v>
      </c>
      <c r="C231" s="15" t="s">
        <v>18</v>
      </c>
      <c r="D231" s="17">
        <f>IF(K231,L231/K231-1,"")</f>
        <v>2.7774413733969716E-2</v>
      </c>
      <c r="E231" s="17">
        <f>IF(M231,N231/M231-1,"")</f>
        <v>9.7033996977249348E-3</v>
      </c>
      <c r="F231" s="17">
        <f>IF(O231,P231/O231-1,"")</f>
        <v>3.2255016052695318E-2</v>
      </c>
      <c r="G231" s="17">
        <f>IF(K231,M231/K231-1,"")</f>
        <v>-6.368904031756617E-2</v>
      </c>
      <c r="H231" s="17">
        <f>IF(K231,N231/K231-1,"")</f>
        <v>-5.4603640834407163E-2</v>
      </c>
      <c r="I231" s="17">
        <f>IF(K231,O231/K231-1,"")</f>
        <v>-3.453009417123909E-2</v>
      </c>
      <c r="J231" s="17">
        <f>IF(K231,P231/K231-1,"")</f>
        <v>-3.388846860338135E-3</v>
      </c>
      <c r="K231" s="18">
        <v>1.6863881100220699</v>
      </c>
      <c r="L231" s="18">
        <v>1.73322655110587</v>
      </c>
      <c r="M231" s="19">
        <v>1.57898366969181</v>
      </c>
      <c r="N231" s="19">
        <v>1.59430517935501</v>
      </c>
      <c r="O231" s="19">
        <v>1.6281569697737499</v>
      </c>
      <c r="P231" s="19">
        <v>1.68067319897011</v>
      </c>
      <c r="Q231" s="20">
        <f>L231-K231</f>
        <v>4.6838441083800086E-2</v>
      </c>
      <c r="R231" s="20">
        <f>N231-M231</f>
        <v>1.5321509663200006E-2</v>
      </c>
      <c r="S231" s="20">
        <f>P231-O231</f>
        <v>5.251622919636012E-2</v>
      </c>
      <c r="T231" s="20">
        <f>M231-K231</f>
        <v>-0.10740444033025986</v>
      </c>
      <c r="U231" s="20">
        <f>N231-K231</f>
        <v>-9.2082930667059859E-2</v>
      </c>
      <c r="V231" s="20">
        <f>O231-M231</f>
        <v>4.9173300081939875E-2</v>
      </c>
      <c r="W231" s="20">
        <f>P231-K231</f>
        <v>-5.71491105195987E-3</v>
      </c>
    </row>
    <row r="232" spans="1:23">
      <c r="A232" s="15" t="s">
        <v>32</v>
      </c>
      <c r="B232" s="16">
        <v>20</v>
      </c>
      <c r="C232" s="15" t="s">
        <v>18</v>
      </c>
      <c r="D232" s="17">
        <f>IF(K232,L232/K232-1,"")</f>
        <v>2.6544428175818702E-3</v>
      </c>
      <c r="E232" s="17">
        <f>IF(M232,N232/M232-1,"")</f>
        <v>-3.0514034418358538E-3</v>
      </c>
      <c r="F232" s="17">
        <f>IF(O232,P232/O232-1,"")</f>
        <v>2.1135225679842051E-2</v>
      </c>
      <c r="G232" s="17">
        <f>IF(K232,M232/K232-1,"")</f>
        <v>-2.9088315787268892E-2</v>
      </c>
      <c r="H232" s="17">
        <f>IF(K232,N232/K232-1,"")</f>
        <v>-3.2050959042194349E-2</v>
      </c>
      <c r="I232" s="17">
        <f>IF(K232,O232/K232-1,"")</f>
        <v>0.14769347059034343</v>
      </c>
      <c r="J232" s="17">
        <f>IF(K232,P232/K232-1,"")</f>
        <v>0.17195023110255137</v>
      </c>
      <c r="K232" s="18">
        <v>3.0144943567175502</v>
      </c>
      <c r="L232" s="18">
        <v>3.02249615961138</v>
      </c>
      <c r="M232" s="19">
        <v>2.9268077929304099</v>
      </c>
      <c r="N232" s="19">
        <v>2.91787692155747</v>
      </c>
      <c r="O232" s="19">
        <v>3.45971549033617</v>
      </c>
      <c r="P232" s="19">
        <v>3.5328373580124701</v>
      </c>
      <c r="Q232" s="20">
        <f>L232-K232</f>
        <v>8.0018028938297903E-3</v>
      </c>
      <c r="R232" s="20">
        <f>N232-M232</f>
        <v>-8.9308713729399081E-3</v>
      </c>
      <c r="S232" s="20">
        <f>P232-O232</f>
        <v>7.3121867676300134E-2</v>
      </c>
      <c r="T232" s="20">
        <f>M232-K232</f>
        <v>-8.7686563787140237E-2</v>
      </c>
      <c r="U232" s="20">
        <f>N232-K232</f>
        <v>-9.6617435160080145E-2</v>
      </c>
      <c r="V232" s="20">
        <f>O232-M232</f>
        <v>0.53290769740576005</v>
      </c>
      <c r="W232" s="20">
        <f>P232-K232</f>
        <v>0.51834300129491995</v>
      </c>
    </row>
    <row r="233" spans="1:23">
      <c r="A233" s="15" t="s">
        <v>33</v>
      </c>
      <c r="B233" s="16">
        <v>20</v>
      </c>
      <c r="C233" s="15" t="s">
        <v>18</v>
      </c>
      <c r="D233" s="17">
        <f>IF(K233,L233/K233-1,"")</f>
        <v>4.3869146794845992E-3</v>
      </c>
      <c r="E233" s="17">
        <f>IF(M233,N233/M233-1,"")</f>
        <v>-3.1198700357728426E-2</v>
      </c>
      <c r="F233" s="17">
        <f>IF(O233,P233/O233-1,"")</f>
        <v>1.4260923382505286E-2</v>
      </c>
      <c r="G233" s="17">
        <f>IF(K233,M233/K233-1,"")</f>
        <v>-8.63572709844318E-3</v>
      </c>
      <c r="H233" s="17">
        <f>IF(K233,N233/K233-1,"")</f>
        <v>-3.9565003994056158E-2</v>
      </c>
      <c r="I233" s="17">
        <f>IF(K233,O233/K233-1,"")</f>
        <v>1.8077242307088515E-3</v>
      </c>
      <c r="J233" s="17">
        <f>IF(K233,P233/K233-1,"")</f>
        <v>1.609442742996503E-2</v>
      </c>
      <c r="K233" s="18">
        <v>2.43272589709987</v>
      </c>
      <c r="L233" s="18">
        <v>2.44339805804902</v>
      </c>
      <c r="M233" s="19">
        <v>2.4117175401472002</v>
      </c>
      <c r="N233" s="19">
        <v>2.3364750872646698</v>
      </c>
      <c r="O233" s="19">
        <v>2.4371235946507301</v>
      </c>
      <c r="P233" s="19">
        <v>2.4718792275077401</v>
      </c>
      <c r="Q233" s="20">
        <f>L233-K233</f>
        <v>1.0672160949150022E-2</v>
      </c>
      <c r="R233" s="20">
        <f>N233-M233</f>
        <v>-7.5242452882530397E-2</v>
      </c>
      <c r="S233" s="20">
        <f>P233-O233</f>
        <v>3.4755632857009999E-2</v>
      </c>
      <c r="T233" s="20">
        <f>M233-K233</f>
        <v>-2.1008356952669782E-2</v>
      </c>
      <c r="U233" s="20">
        <f>N233-K233</f>
        <v>-9.625080983520018E-2</v>
      </c>
      <c r="V233" s="20">
        <f>O233-M233</f>
        <v>2.5406054503529951E-2</v>
      </c>
      <c r="W233" s="20">
        <f>P233-K233</f>
        <v>3.9153330407870168E-2</v>
      </c>
    </row>
    <row r="234" spans="1:23">
      <c r="A234" s="15" t="s">
        <v>34</v>
      </c>
      <c r="B234" s="16">
        <v>20</v>
      </c>
      <c r="C234" s="15" t="s">
        <v>18</v>
      </c>
      <c r="D234" s="17">
        <f>IF(K234,L234/K234-1,"")</f>
        <v>1.5376602155381613E-2</v>
      </c>
      <c r="E234" s="17">
        <f>IF(M234,N234/M234-1,"")</f>
        <v>-2.1840646812490649E-2</v>
      </c>
      <c r="F234" s="17">
        <f>IF(O234,P234/O234-1,"")</f>
        <v>1.4327201474890527E-2</v>
      </c>
      <c r="G234" s="17">
        <f>IF(K234,M234/K234-1,"")</f>
        <v>2.7783776380449821E-2</v>
      </c>
      <c r="H234" s="17">
        <f>IF(K234,N234/K234-1,"")</f>
        <v>5.3363139209163801E-3</v>
      </c>
      <c r="I234" s="17">
        <f>IF(K234,O234/K234-1,"")</f>
        <v>1.1099996872194762E-3</v>
      </c>
      <c r="J234" s="17">
        <f>IF(K234,P234/K234-1,"")</f>
        <v>1.5453104351266012E-2</v>
      </c>
      <c r="K234" s="18">
        <v>2.39725014896668</v>
      </c>
      <c r="L234" s="18">
        <v>2.4341117107742698</v>
      </c>
      <c r="M234" s="19">
        <v>2.4638548110335701</v>
      </c>
      <c r="N234" s="19">
        <v>2.4100426283085299</v>
      </c>
      <c r="O234" s="19">
        <v>2.3999110958822198</v>
      </c>
      <c r="P234" s="19">
        <v>2.4342951056747499</v>
      </c>
      <c r="Q234" s="20">
        <f>L234-K234</f>
        <v>3.6861561807589815E-2</v>
      </c>
      <c r="R234" s="20">
        <f>N234-M234</f>
        <v>-5.3812182725040181E-2</v>
      </c>
      <c r="S234" s="20">
        <f>P234-O234</f>
        <v>3.438400979253009E-2</v>
      </c>
      <c r="T234" s="20">
        <f>M234-K234</f>
        <v>6.6604662066890086E-2</v>
      </c>
      <c r="U234" s="20">
        <f>N234-K234</f>
        <v>1.2792479341849905E-2</v>
      </c>
      <c r="V234" s="20">
        <f>O234-M234</f>
        <v>-6.3943715151350222E-2</v>
      </c>
      <c r="W234" s="20">
        <f>P234-K234</f>
        <v>3.7044956708069954E-2</v>
      </c>
    </row>
    <row r="235" spans="1:23">
      <c r="A235" s="15" t="s">
        <v>35</v>
      </c>
      <c r="B235" s="16">
        <v>20</v>
      </c>
      <c r="C235" s="15" t="s">
        <v>18</v>
      </c>
      <c r="D235" s="17">
        <f>IF(K235,L235/K235-1,"")</f>
        <v>5.6066001707533175E-3</v>
      </c>
      <c r="E235" s="17">
        <f>IF(M235,N235/M235-1,"")</f>
        <v>-2.7856003752166902E-2</v>
      </c>
      <c r="F235" s="17">
        <f>IF(O235,P235/O235-1,"")</f>
        <v>1.3699389075769952E-2</v>
      </c>
      <c r="G235" s="17">
        <f>IF(K235,M235/K235-1,"")</f>
        <v>-8.3323083679341048E-2</v>
      </c>
      <c r="H235" s="17">
        <f>IF(K235,N235/K235-1,"")</f>
        <v>-0.10885803929989413</v>
      </c>
      <c r="I235" s="17">
        <f>IF(K235,O235/K235-1,"")</f>
        <v>1.1993645387167184E-2</v>
      </c>
      <c r="J235" s="17">
        <f>IF(K235,P235/K235-1,"")</f>
        <v>2.5857340077532598E-2</v>
      </c>
      <c r="K235" s="18">
        <v>2.9202848249886602</v>
      </c>
      <c r="L235" s="18">
        <v>2.9366576943870899</v>
      </c>
      <c r="M235" s="19">
        <v>2.6769576881486201</v>
      </c>
      <c r="N235" s="19">
        <v>2.6023883447431602</v>
      </c>
      <c r="O235" s="19">
        <v>2.9553096856090999</v>
      </c>
      <c r="P235" s="19">
        <v>2.99579562283165</v>
      </c>
      <c r="Q235" s="20">
        <f>L235-K235</f>
        <v>1.6372869398429746E-2</v>
      </c>
      <c r="R235" s="20">
        <f>N235-M235</f>
        <v>-7.4569343405459954E-2</v>
      </c>
      <c r="S235" s="20">
        <f>P235-O235</f>
        <v>4.0485937222550117E-2</v>
      </c>
      <c r="T235" s="20">
        <f>M235-K235</f>
        <v>-0.24332713684004004</v>
      </c>
      <c r="U235" s="20">
        <f>N235-K235</f>
        <v>-0.31789648024549999</v>
      </c>
      <c r="V235" s="20">
        <f>O235-M235</f>
        <v>0.27835199746047978</v>
      </c>
      <c r="W235" s="20">
        <f>P235-K235</f>
        <v>7.5510797842989863E-2</v>
      </c>
    </row>
    <row r="236" spans="1:23">
      <c r="A236" s="15" t="s">
        <v>36</v>
      </c>
      <c r="B236" s="16">
        <v>20</v>
      </c>
      <c r="C236" s="15" t="s">
        <v>18</v>
      </c>
      <c r="D236" s="17">
        <f>IF(K236,L236/K236-1,"")</f>
        <v>9.616598455724823E-3</v>
      </c>
      <c r="E236" s="17">
        <f>IF(M236,N236/M236-1,"")</f>
        <v>-1.8297277591643457E-2</v>
      </c>
      <c r="F236" s="17">
        <f>IF(O236,P236/O236-1,"")</f>
        <v>2.5951371082282515E-2</v>
      </c>
      <c r="G236" s="17">
        <f>IF(K236,M236/K236-1,"")</f>
        <v>-9.8392489249705117E-2</v>
      </c>
      <c r="H236" s="17">
        <f>IF(K236,N236/K236-1,"")</f>
        <v>-0.11488945215261392</v>
      </c>
      <c r="I236" s="17">
        <f>IF(K236,O236/K236-1,"")</f>
        <v>3.1537021868161874E-2</v>
      </c>
      <c r="J236" s="17">
        <f>IF(K236,P236/K236-1,"")</f>
        <v>5.8306821907775142E-2</v>
      </c>
      <c r="K236" s="18">
        <v>2.4385071072952802</v>
      </c>
      <c r="L236" s="18">
        <v>2.4619572509775698</v>
      </c>
      <c r="M236" s="19">
        <v>2.1985763229553998</v>
      </c>
      <c r="N236" s="19">
        <v>2.15834836166787</v>
      </c>
      <c r="O236" s="19">
        <v>2.5154103592637198</v>
      </c>
      <c r="P236" s="19">
        <v>2.5806887069211899</v>
      </c>
      <c r="Q236" s="20">
        <f>L236-K236</f>
        <v>2.3450143682289593E-2</v>
      </c>
      <c r="R236" s="20">
        <f>N236-M236</f>
        <v>-4.0227961287529812E-2</v>
      </c>
      <c r="S236" s="20">
        <f>P236-O236</f>
        <v>6.5278347657470093E-2</v>
      </c>
      <c r="T236" s="20">
        <f>M236-K236</f>
        <v>-0.23993078433988035</v>
      </c>
      <c r="U236" s="20">
        <f>N236-K236</f>
        <v>-0.28015874562741017</v>
      </c>
      <c r="V236" s="20">
        <f>O236-M236</f>
        <v>0.31683403630831997</v>
      </c>
      <c r="W236" s="20">
        <f>P236-K236</f>
        <v>0.1421815996259097</v>
      </c>
    </row>
    <row r="237" spans="1:23">
      <c r="A237" s="15" t="s">
        <v>37</v>
      </c>
      <c r="B237" s="16">
        <v>20</v>
      </c>
      <c r="C237" s="15" t="s">
        <v>18</v>
      </c>
      <c r="D237" s="17">
        <f>IF(K237,L237/K237-1,"")</f>
        <v>-6.2905504772022836E-3</v>
      </c>
      <c r="E237" s="17">
        <f>IF(M237,N237/M237-1,"")</f>
        <v>-1.1500741018065752E-2</v>
      </c>
      <c r="F237" s="17">
        <f>IF(O237,P237/O237-1,"")</f>
        <v>1.8889379981946952E-2</v>
      </c>
      <c r="G237" s="17">
        <f>IF(K237,M237/K237-1,"")</f>
        <v>7.8956131075829106E-3</v>
      </c>
      <c r="H237" s="17">
        <f>IF(K237,N237/K237-1,"")</f>
        <v>-3.6959333120119009E-3</v>
      </c>
      <c r="I237" s="17">
        <f>IF(K237,O237/K237-1,"")</f>
        <v>0.26681740287592381</v>
      </c>
      <c r="J237" s="17">
        <f>IF(K237,P237/K237-1,"")</f>
        <v>0.29074679816659033</v>
      </c>
      <c r="K237" s="18">
        <v>3.0565492929120701</v>
      </c>
      <c r="L237" s="18">
        <v>3.0373219152989499</v>
      </c>
      <c r="M237" s="19">
        <v>3.0806826235731601</v>
      </c>
      <c r="N237" s="19">
        <v>3.04525249056059</v>
      </c>
      <c r="O237" s="19">
        <v>3.8720898370091099</v>
      </c>
      <c r="P237" s="19">
        <v>3.9452312132646101</v>
      </c>
      <c r="Q237" s="20">
        <f>L237-K237</f>
        <v>-1.9227377613120211E-2</v>
      </c>
      <c r="R237" s="20">
        <f>N237-M237</f>
        <v>-3.5430133012570142E-2</v>
      </c>
      <c r="S237" s="20">
        <f>P237-O237</f>
        <v>7.3141376255500212E-2</v>
      </c>
      <c r="T237" s="20">
        <f>M237-K237</f>
        <v>2.4133330661090024E-2</v>
      </c>
      <c r="U237" s="20">
        <f>N237-K237</f>
        <v>-1.1296802351480117E-2</v>
      </c>
      <c r="V237" s="20">
        <f>O237-M237</f>
        <v>0.79140721343594977</v>
      </c>
      <c r="W237" s="20">
        <f>P237-K237</f>
        <v>0.88868192035254001</v>
      </c>
    </row>
    <row r="238" spans="1:23">
      <c r="A238" s="15" t="s">
        <v>38</v>
      </c>
      <c r="B238" s="16">
        <v>20</v>
      </c>
      <c r="C238" s="15" t="s">
        <v>18</v>
      </c>
      <c r="D238" s="17">
        <f>IF(K238,L238/K238-1,"")</f>
        <v>3.8726743744645908E-3</v>
      </c>
      <c r="E238" s="17">
        <f>IF(M238,N238/M238-1,"")</f>
        <v>-1.627876286222929E-2</v>
      </c>
      <c r="F238" s="17">
        <f>IF(O238,P238/O238-1,"")</f>
        <v>1.6373718930088987E-2</v>
      </c>
      <c r="G238" s="17">
        <f>IF(K238,M238/K238-1,"")</f>
        <v>-0.18553272347070449</v>
      </c>
      <c r="H238" s="17">
        <f>IF(K238,N238/K238-1,"")</f>
        <v>-0.19879124312437058</v>
      </c>
      <c r="I238" s="17">
        <f>IF(K238,O238/K238-1,"")</f>
        <v>6.2022769228692542E-2</v>
      </c>
      <c r="J238" s="17">
        <f>IF(K238,P238/K238-1,"")</f>
        <v>7.9412031549397799E-2</v>
      </c>
      <c r="K238" s="18">
        <v>3.5076079024297702</v>
      </c>
      <c r="L238" s="18">
        <v>3.5211917256691798</v>
      </c>
      <c r="M238" s="19">
        <v>2.8568318554246099</v>
      </c>
      <c r="N238" s="19">
        <v>2.8103261671128901</v>
      </c>
      <c r="O238" s="19">
        <v>3.7251594579069098</v>
      </c>
      <c r="P238" s="19">
        <v>3.7861541718404399</v>
      </c>
      <c r="Q238" s="20">
        <f>L238-K238</f>
        <v>1.3583823239409654E-2</v>
      </c>
      <c r="R238" s="20">
        <f>N238-M238</f>
        <v>-4.6505688311719862E-2</v>
      </c>
      <c r="S238" s="20">
        <f>P238-O238</f>
        <v>6.0994713933530065E-2</v>
      </c>
      <c r="T238" s="20">
        <f>M238-K238</f>
        <v>-0.65077604700516023</v>
      </c>
      <c r="U238" s="20">
        <f>N238-K238</f>
        <v>-0.69728173531688009</v>
      </c>
      <c r="V238" s="20">
        <f>O238-M238</f>
        <v>0.8683276024822999</v>
      </c>
      <c r="W238" s="20">
        <f>P238-K238</f>
        <v>0.27854626941066973</v>
      </c>
    </row>
    <row r="239" spans="1:23">
      <c r="A239" s="15" t="s">
        <v>39</v>
      </c>
      <c r="B239" s="16">
        <v>20</v>
      </c>
      <c r="C239" s="15" t="s">
        <v>18</v>
      </c>
      <c r="D239" s="17">
        <f>IF(K239,L239/K239-1,"")</f>
        <v>6.6083095525919511E-3</v>
      </c>
      <c r="E239" s="17">
        <f>IF(M239,N239/M239-1,"")</f>
        <v>-1.701806689806229E-2</v>
      </c>
      <c r="F239" s="17">
        <f>IF(O239,P239/O239-1,"")</f>
        <v>2.8458398411342012E-2</v>
      </c>
      <c r="G239" s="17">
        <f>IF(K239,M239/K239-1,"")</f>
        <v>-0.13225981507977058</v>
      </c>
      <c r="H239" s="17">
        <f>IF(K239,N239/K239-1,"")</f>
        <v>-0.14702707559688</v>
      </c>
      <c r="I239" s="17">
        <f>IF(K239,O239/K239-1,"")</f>
        <v>7.688109665134002E-2</v>
      </c>
      <c r="J239" s="17">
        <f>IF(K239,P239/K239-1,"")</f>
        <v>0.10752740794148674</v>
      </c>
      <c r="K239" s="18">
        <v>2.6000247799410898</v>
      </c>
      <c r="L239" s="18">
        <v>2.61720654853135</v>
      </c>
      <c r="M239" s="19">
        <v>2.2561459833432602</v>
      </c>
      <c r="N239" s="19">
        <v>2.2177507400669301</v>
      </c>
      <c r="O239" s="19">
        <v>2.79991753634362</v>
      </c>
      <c r="P239" s="19">
        <v>2.8795987051117899</v>
      </c>
      <c r="Q239" s="20">
        <f>L239-K239</f>
        <v>1.7181768590260216E-2</v>
      </c>
      <c r="R239" s="20">
        <f>N239-M239</f>
        <v>-3.8395243276330149E-2</v>
      </c>
      <c r="S239" s="20">
        <f>P239-O239</f>
        <v>7.9681168768169996E-2</v>
      </c>
      <c r="T239" s="20">
        <f>M239-K239</f>
        <v>-0.34387879659782961</v>
      </c>
      <c r="U239" s="20">
        <f>N239-K239</f>
        <v>-0.38227403987415975</v>
      </c>
      <c r="V239" s="20">
        <f>O239-M239</f>
        <v>0.54377155300035973</v>
      </c>
      <c r="W239" s="20">
        <f>P239-K239</f>
        <v>0.27957392517070012</v>
      </c>
    </row>
    <row r="240" spans="1:23">
      <c r="A240" s="15" t="s">
        <v>0</v>
      </c>
      <c r="B240" s="16">
        <v>21</v>
      </c>
      <c r="C240" s="15" t="s">
        <v>19</v>
      </c>
      <c r="D240" s="17">
        <f>IF(K240,L240/K240-1,"")</f>
        <v>-0.1151079136690647</v>
      </c>
      <c r="E240" s="17">
        <f>IF(M240,N240/M240-1,"")</f>
        <v>-0.1151079136690647</v>
      </c>
      <c r="F240" s="17">
        <f>IF(O240,P240/O240-1,"")</f>
        <v>-0.1151079136690647</v>
      </c>
      <c r="G240" s="17">
        <f>IF(K240,M240/K240-1,"")</f>
        <v>0</v>
      </c>
      <c r="H240" s="17">
        <f>IF(K240,N240/K240-1,"")</f>
        <v>-0.1151079136690647</v>
      </c>
      <c r="I240" s="17">
        <f>IF(K240,O240/K240-1,"")</f>
        <v>0</v>
      </c>
      <c r="J240" s="17">
        <f>IF(K240,P240/K240-1,"")</f>
        <v>-0.1151079136690647</v>
      </c>
      <c r="K240" s="18">
        <v>-0.97299999999999998</v>
      </c>
      <c r="L240" s="18">
        <v>-0.86099999999999999</v>
      </c>
      <c r="M240" s="19">
        <v>-0.97299999999999998</v>
      </c>
      <c r="N240" s="19">
        <v>-0.86099999999999999</v>
      </c>
      <c r="O240" s="19">
        <v>-0.97299999999999998</v>
      </c>
      <c r="P240" s="19">
        <v>-0.86099999999999999</v>
      </c>
      <c r="Q240" s="20">
        <f>L240-K240</f>
        <v>0.11199999999999999</v>
      </c>
      <c r="R240" s="20">
        <f>N240-M240</f>
        <v>0.11199999999999999</v>
      </c>
      <c r="S240" s="20">
        <f>P240-O240</f>
        <v>0.11199999999999999</v>
      </c>
      <c r="T240" s="20">
        <f>M240-K240</f>
        <v>0</v>
      </c>
      <c r="U240" s="20">
        <f>N240-K240</f>
        <v>0.11199999999999999</v>
      </c>
      <c r="V240" s="20">
        <f>O240-M240</f>
        <v>0</v>
      </c>
      <c r="W240" s="20">
        <f>P240-K240</f>
        <v>0.11199999999999999</v>
      </c>
    </row>
    <row r="241" spans="1:23">
      <c r="A241" s="15" t="s">
        <v>27</v>
      </c>
      <c r="B241" s="16">
        <v>21</v>
      </c>
      <c r="C241" s="15" t="s">
        <v>19</v>
      </c>
      <c r="D241" s="17">
        <f>IF(K241,L241/K241-1,"")</f>
        <v>-9.8011363636363535E-2</v>
      </c>
      <c r="E241" s="17">
        <f>IF(M241,N241/M241-1,"")</f>
        <v>-9.8011363636363535E-2</v>
      </c>
      <c r="F241" s="17">
        <f>IF(O241,P241/O241-1,"")</f>
        <v>-9.8011363636363535E-2</v>
      </c>
      <c r="G241" s="17">
        <f>IF(K241,M241/K241-1,"")</f>
        <v>0</v>
      </c>
      <c r="H241" s="17">
        <f>IF(K241,N241/K241-1,"")</f>
        <v>-9.8011363636363535E-2</v>
      </c>
      <c r="I241" s="17">
        <f>IF(K241,O241/K241-1,"")</f>
        <v>0</v>
      </c>
      <c r="J241" s="17">
        <f>IF(K241,P241/K241-1,"")</f>
        <v>-9.8011363636363535E-2</v>
      </c>
      <c r="K241" s="18">
        <v>-0.70399999999999996</v>
      </c>
      <c r="L241" s="18">
        <v>-0.63500000000000001</v>
      </c>
      <c r="M241" s="19">
        <v>-0.70399999999999996</v>
      </c>
      <c r="N241" s="19">
        <v>-0.63500000000000001</v>
      </c>
      <c r="O241" s="19">
        <v>-0.70399999999999996</v>
      </c>
      <c r="P241" s="19">
        <v>-0.63500000000000001</v>
      </c>
      <c r="Q241" s="20">
        <f>L241-K241</f>
        <v>6.899999999999995E-2</v>
      </c>
      <c r="R241" s="20">
        <f>N241-M241</f>
        <v>6.899999999999995E-2</v>
      </c>
      <c r="S241" s="20">
        <f>P241-O241</f>
        <v>6.899999999999995E-2</v>
      </c>
      <c r="T241" s="20">
        <f>M241-K241</f>
        <v>0</v>
      </c>
      <c r="U241" s="20">
        <f>N241-K241</f>
        <v>6.899999999999995E-2</v>
      </c>
      <c r="V241" s="20">
        <f>O241-M241</f>
        <v>0</v>
      </c>
      <c r="W241" s="20">
        <f>P241-K241</f>
        <v>6.899999999999995E-2</v>
      </c>
    </row>
    <row r="242" spans="1:23">
      <c r="A242" s="15" t="s">
        <v>28</v>
      </c>
      <c r="B242" s="16">
        <v>21</v>
      </c>
      <c r="C242" s="15" t="s">
        <v>19</v>
      </c>
      <c r="D242" s="17">
        <f>IF(K242,L242/K242-1,"")</f>
        <v>-0.10801393728222985</v>
      </c>
      <c r="E242" s="17">
        <f>IF(M242,N242/M242-1,"")</f>
        <v>-0.10801393728222985</v>
      </c>
      <c r="F242" s="17">
        <f>IF(O242,P242/O242-1,"")</f>
        <v>-0.10801393728222985</v>
      </c>
      <c r="G242" s="17">
        <f>IF(K242,M242/K242-1,"")</f>
        <v>0</v>
      </c>
      <c r="H242" s="17">
        <f>IF(K242,N242/K242-1,"")</f>
        <v>-0.10801393728222985</v>
      </c>
      <c r="I242" s="17">
        <f>IF(K242,O242/K242-1,"")</f>
        <v>0</v>
      </c>
      <c r="J242" s="17">
        <f>IF(K242,P242/K242-1,"")</f>
        <v>-0.10801393728222985</v>
      </c>
      <c r="K242" s="18">
        <v>-0.57399999999999995</v>
      </c>
      <c r="L242" s="18">
        <v>-0.51200000000000001</v>
      </c>
      <c r="M242" s="19">
        <v>-0.57399999999999995</v>
      </c>
      <c r="N242" s="19">
        <v>-0.51200000000000001</v>
      </c>
      <c r="O242" s="19">
        <v>-0.57399999999999995</v>
      </c>
      <c r="P242" s="19">
        <v>-0.51200000000000001</v>
      </c>
      <c r="Q242" s="20">
        <f>L242-K242</f>
        <v>6.1999999999999944E-2</v>
      </c>
      <c r="R242" s="20">
        <f>N242-M242</f>
        <v>6.1999999999999944E-2</v>
      </c>
      <c r="S242" s="20">
        <f>P242-O242</f>
        <v>6.1999999999999944E-2</v>
      </c>
      <c r="T242" s="20">
        <f>M242-K242</f>
        <v>0</v>
      </c>
      <c r="U242" s="20">
        <f>N242-K242</f>
        <v>6.1999999999999944E-2</v>
      </c>
      <c r="V242" s="20">
        <f>O242-M242</f>
        <v>0</v>
      </c>
      <c r="W242" s="20">
        <f>P242-K242</f>
        <v>6.1999999999999944E-2</v>
      </c>
    </row>
    <row r="243" spans="1:23">
      <c r="A243" s="15" t="s">
        <v>29</v>
      </c>
      <c r="B243" s="16">
        <v>21</v>
      </c>
      <c r="C243" s="15" t="s">
        <v>19</v>
      </c>
      <c r="D243" s="17">
        <f>IF(K243,L243/K243-1,"")</f>
        <v>-8.6137281292059109E-2</v>
      </c>
      <c r="E243" s="17">
        <f>IF(M243,N243/M243-1,"")</f>
        <v>-8.6137281292059109E-2</v>
      </c>
      <c r="F243" s="17">
        <f>IF(O243,P243/O243-1,"")</f>
        <v>-8.6137281292059109E-2</v>
      </c>
      <c r="G243" s="17">
        <f>IF(K243,M243/K243-1,"")</f>
        <v>0</v>
      </c>
      <c r="H243" s="17">
        <f>IF(K243,N243/K243-1,"")</f>
        <v>-8.6137281292059109E-2</v>
      </c>
      <c r="I243" s="17">
        <f>IF(K243,O243/K243-1,"")</f>
        <v>0</v>
      </c>
      <c r="J243" s="17">
        <f>IF(K243,P243/K243-1,"")</f>
        <v>-8.6137281292059109E-2</v>
      </c>
      <c r="K243" s="18">
        <v>-0.74299999999999999</v>
      </c>
      <c r="L243" s="18">
        <v>-0.67900000000000005</v>
      </c>
      <c r="M243" s="19">
        <v>-0.74299999999999999</v>
      </c>
      <c r="N243" s="19">
        <v>-0.67900000000000005</v>
      </c>
      <c r="O243" s="19">
        <v>-0.74299999999999999</v>
      </c>
      <c r="P243" s="19">
        <v>-0.67900000000000005</v>
      </c>
      <c r="Q243" s="20">
        <f>L243-K243</f>
        <v>6.3999999999999946E-2</v>
      </c>
      <c r="R243" s="20">
        <f>N243-M243</f>
        <v>6.3999999999999946E-2</v>
      </c>
      <c r="S243" s="20">
        <f>P243-O243</f>
        <v>6.3999999999999946E-2</v>
      </c>
      <c r="T243" s="20">
        <f>M243-K243</f>
        <v>0</v>
      </c>
      <c r="U243" s="20">
        <f>N243-K243</f>
        <v>6.3999999999999946E-2</v>
      </c>
      <c r="V243" s="20">
        <f>O243-M243</f>
        <v>0</v>
      </c>
      <c r="W243" s="20">
        <f>P243-K243</f>
        <v>6.3999999999999946E-2</v>
      </c>
    </row>
    <row r="244" spans="1:23">
      <c r="A244" s="15" t="s">
        <v>30</v>
      </c>
      <c r="B244" s="16">
        <v>21</v>
      </c>
      <c r="C244" s="15" t="s">
        <v>19</v>
      </c>
      <c r="D244" s="17">
        <f>IF(K244,L244/K244-1,"")</f>
        <v>-9.7725358045492872E-2</v>
      </c>
      <c r="E244" s="17">
        <f>IF(M244,N244/M244-1,"")</f>
        <v>-9.7725358045492872E-2</v>
      </c>
      <c r="F244" s="17">
        <f>IF(O244,P244/O244-1,"")</f>
        <v>-9.7725358045492872E-2</v>
      </c>
      <c r="G244" s="17">
        <f>IF(K244,M244/K244-1,"")</f>
        <v>0</v>
      </c>
      <c r="H244" s="17">
        <f>IF(K244,N244/K244-1,"")</f>
        <v>-9.7725358045492872E-2</v>
      </c>
      <c r="I244" s="17">
        <f>IF(K244,O244/K244-1,"")</f>
        <v>0</v>
      </c>
      <c r="J244" s="17">
        <f>IF(K244,P244/K244-1,"")</f>
        <v>-9.7725358045492872E-2</v>
      </c>
      <c r="K244" s="18">
        <v>-1.1870000000000001</v>
      </c>
      <c r="L244" s="18">
        <v>-1.071</v>
      </c>
      <c r="M244" s="19">
        <v>-1.1870000000000001</v>
      </c>
      <c r="N244" s="19">
        <v>-1.071</v>
      </c>
      <c r="O244" s="19">
        <v>-1.1870000000000001</v>
      </c>
      <c r="P244" s="19">
        <v>-1.071</v>
      </c>
      <c r="Q244" s="20">
        <f>L244-K244</f>
        <v>0.1160000000000001</v>
      </c>
      <c r="R244" s="20">
        <f>N244-M244</f>
        <v>0.1160000000000001</v>
      </c>
      <c r="S244" s="20">
        <f>P244-O244</f>
        <v>0.1160000000000001</v>
      </c>
      <c r="T244" s="20">
        <f>M244-K244</f>
        <v>0</v>
      </c>
      <c r="U244" s="20">
        <f>N244-K244</f>
        <v>0.1160000000000001</v>
      </c>
      <c r="V244" s="20">
        <f>O244-M244</f>
        <v>0</v>
      </c>
      <c r="W244" s="20">
        <f>P244-K244</f>
        <v>0.1160000000000001</v>
      </c>
    </row>
    <row r="245" spans="1:23">
      <c r="A245" s="15" t="s">
        <v>31</v>
      </c>
      <c r="B245" s="16">
        <v>21</v>
      </c>
      <c r="C245" s="15" t="s">
        <v>19</v>
      </c>
      <c r="D245" s="17">
        <f>IF(K245,L245/K245-1,"")</f>
        <v>-0.1079943899018232</v>
      </c>
      <c r="E245" s="17">
        <f>IF(M245,N245/M245-1,"")</f>
        <v>-0.1079943899018232</v>
      </c>
      <c r="F245" s="17">
        <f>IF(O245,P245/O245-1,"")</f>
        <v>-0.1079943899018232</v>
      </c>
      <c r="G245" s="17">
        <f>IF(K245,M245/K245-1,"")</f>
        <v>0</v>
      </c>
      <c r="H245" s="17">
        <f>IF(K245,N245/K245-1,"")</f>
        <v>-0.1079943899018232</v>
      </c>
      <c r="I245" s="17">
        <f>IF(K245,O245/K245-1,"")</f>
        <v>0</v>
      </c>
      <c r="J245" s="17">
        <f>IF(K245,P245/K245-1,"")</f>
        <v>-0.1079943899018232</v>
      </c>
      <c r="K245" s="18">
        <v>-0.71299999999999997</v>
      </c>
      <c r="L245" s="18">
        <v>-0.63600000000000001</v>
      </c>
      <c r="M245" s="19">
        <v>-0.71299999999999997</v>
      </c>
      <c r="N245" s="19">
        <v>-0.63600000000000001</v>
      </c>
      <c r="O245" s="19">
        <v>-0.71299999999999997</v>
      </c>
      <c r="P245" s="19">
        <v>-0.63600000000000001</v>
      </c>
      <c r="Q245" s="20">
        <f>L245-K245</f>
        <v>7.6999999999999957E-2</v>
      </c>
      <c r="R245" s="20">
        <f>N245-M245</f>
        <v>7.6999999999999957E-2</v>
      </c>
      <c r="S245" s="20">
        <f>P245-O245</f>
        <v>7.6999999999999957E-2</v>
      </c>
      <c r="T245" s="20">
        <f>M245-K245</f>
        <v>0</v>
      </c>
      <c r="U245" s="20">
        <f>N245-K245</f>
        <v>7.6999999999999957E-2</v>
      </c>
      <c r="V245" s="20">
        <f>O245-M245</f>
        <v>0</v>
      </c>
      <c r="W245" s="20">
        <f>P245-K245</f>
        <v>7.6999999999999957E-2</v>
      </c>
    </row>
    <row r="246" spans="1:23">
      <c r="A246" s="15" t="s">
        <v>32</v>
      </c>
      <c r="B246" s="16">
        <v>21</v>
      </c>
      <c r="C246" s="15" t="s">
        <v>19</v>
      </c>
      <c r="D246" s="17">
        <f>IF(K246,L246/K246-1,"")</f>
        <v>-6.4351378958120486E-2</v>
      </c>
      <c r="E246" s="17">
        <f>IF(M246,N246/M246-1,"")</f>
        <v>-6.4351378958120486E-2</v>
      </c>
      <c r="F246" s="17">
        <f>IF(O246,P246/O246-1,"")</f>
        <v>-6.4351378958120486E-2</v>
      </c>
      <c r="G246" s="17">
        <f>IF(K246,M246/K246-1,"")</f>
        <v>0</v>
      </c>
      <c r="H246" s="17">
        <f>IF(K246,N246/K246-1,"")</f>
        <v>-6.4351378958120486E-2</v>
      </c>
      <c r="I246" s="17">
        <f>IF(K246,O246/K246-1,"")</f>
        <v>0</v>
      </c>
      <c r="J246" s="17">
        <f>IF(K246,P246/K246-1,"")</f>
        <v>-6.4351378958120486E-2</v>
      </c>
      <c r="K246" s="18">
        <v>-0.97899999999999998</v>
      </c>
      <c r="L246" s="18">
        <v>-0.91600000000000004</v>
      </c>
      <c r="M246" s="19">
        <v>-0.97899999999999998</v>
      </c>
      <c r="N246" s="19">
        <v>-0.91600000000000004</v>
      </c>
      <c r="O246" s="19">
        <v>-0.97899999999999998</v>
      </c>
      <c r="P246" s="19">
        <v>-0.91600000000000004</v>
      </c>
      <c r="Q246" s="20">
        <f>L246-K246</f>
        <v>6.2999999999999945E-2</v>
      </c>
      <c r="R246" s="20">
        <f>N246-M246</f>
        <v>6.2999999999999945E-2</v>
      </c>
      <c r="S246" s="20">
        <f>P246-O246</f>
        <v>6.2999999999999945E-2</v>
      </c>
      <c r="T246" s="20">
        <f>M246-K246</f>
        <v>0</v>
      </c>
      <c r="U246" s="20">
        <f>N246-K246</f>
        <v>6.2999999999999945E-2</v>
      </c>
      <c r="V246" s="20">
        <f>O246-M246</f>
        <v>0</v>
      </c>
      <c r="W246" s="20">
        <f>P246-K246</f>
        <v>6.2999999999999945E-2</v>
      </c>
    </row>
    <row r="247" spans="1:23">
      <c r="A247" s="15" t="s">
        <v>33</v>
      </c>
      <c r="B247" s="16">
        <v>21</v>
      </c>
      <c r="C247" s="15" t="s">
        <v>19</v>
      </c>
      <c r="D247" s="17">
        <f>IF(K247,L247/K247-1,"")</f>
        <v>-0.11572052401746724</v>
      </c>
      <c r="E247" s="17">
        <f>IF(M247,N247/M247-1,"")</f>
        <v>-0.11572052401746724</v>
      </c>
      <c r="F247" s="17">
        <f>IF(O247,P247/O247-1,"")</f>
        <v>-0.11572052401746724</v>
      </c>
      <c r="G247" s="17">
        <f>IF(K247,M247/K247-1,"")</f>
        <v>0</v>
      </c>
      <c r="H247" s="17">
        <f>IF(K247,N247/K247-1,"")</f>
        <v>-0.11572052401746724</v>
      </c>
      <c r="I247" s="17">
        <f>IF(K247,O247/K247-1,"")</f>
        <v>0</v>
      </c>
      <c r="J247" s="17">
        <f>IF(K247,P247/K247-1,"")</f>
        <v>-0.11572052401746724</v>
      </c>
      <c r="K247" s="18">
        <v>-0.91600000000000004</v>
      </c>
      <c r="L247" s="18">
        <v>-0.81</v>
      </c>
      <c r="M247" s="19">
        <v>-0.91600000000000004</v>
      </c>
      <c r="N247" s="19">
        <v>-0.81</v>
      </c>
      <c r="O247" s="19">
        <v>-0.91600000000000004</v>
      </c>
      <c r="P247" s="19">
        <v>-0.81</v>
      </c>
      <c r="Q247" s="20">
        <f>L247-K247</f>
        <v>0.10599999999999998</v>
      </c>
      <c r="R247" s="20">
        <f>N247-M247</f>
        <v>0.10599999999999998</v>
      </c>
      <c r="S247" s="20">
        <f>P247-O247</f>
        <v>0.10599999999999998</v>
      </c>
      <c r="T247" s="20">
        <f>M247-K247</f>
        <v>0</v>
      </c>
      <c r="U247" s="20">
        <f>N247-K247</f>
        <v>0.10599999999999998</v>
      </c>
      <c r="V247" s="20">
        <f>O247-M247</f>
        <v>0</v>
      </c>
      <c r="W247" s="20">
        <f>P247-K247</f>
        <v>0.10599999999999998</v>
      </c>
    </row>
    <row r="248" spans="1:23">
      <c r="A248" s="15" t="s">
        <v>34</v>
      </c>
      <c r="B248" s="16">
        <v>21</v>
      </c>
      <c r="C248" s="15" t="s">
        <v>19</v>
      </c>
      <c r="D248" s="17">
        <f>IF(K248,L248/K248-1,"")</f>
        <v>-0.12588652482269491</v>
      </c>
      <c r="E248" s="17">
        <f>IF(M248,N248/M248-1,"")</f>
        <v>-0.12588652482269491</v>
      </c>
      <c r="F248" s="17">
        <f>IF(O248,P248/O248-1,"")</f>
        <v>-0.12588652482269491</v>
      </c>
      <c r="G248" s="17">
        <f>IF(K248,M248/K248-1,"")</f>
        <v>0</v>
      </c>
      <c r="H248" s="17">
        <f>IF(K248,N248/K248-1,"")</f>
        <v>-0.12588652482269491</v>
      </c>
      <c r="I248" s="17">
        <f>IF(K248,O248/K248-1,"")</f>
        <v>0</v>
      </c>
      <c r="J248" s="17">
        <f>IF(K248,P248/K248-1,"")</f>
        <v>-0.12588652482269491</v>
      </c>
      <c r="K248" s="18">
        <v>-1.1279999999999999</v>
      </c>
      <c r="L248" s="18">
        <v>-0.98599999999999999</v>
      </c>
      <c r="M248" s="19">
        <v>-1.1279999999999999</v>
      </c>
      <c r="N248" s="19">
        <v>-0.98599999999999999</v>
      </c>
      <c r="O248" s="19">
        <v>-1.1279999999999999</v>
      </c>
      <c r="P248" s="19">
        <v>-0.98599999999999999</v>
      </c>
      <c r="Q248" s="20">
        <f>L248-K248</f>
        <v>0.1419999999999999</v>
      </c>
      <c r="R248" s="20">
        <f>N248-M248</f>
        <v>0.1419999999999999</v>
      </c>
      <c r="S248" s="20">
        <f>P248-O248</f>
        <v>0.1419999999999999</v>
      </c>
      <c r="T248" s="20">
        <f>M248-K248</f>
        <v>0</v>
      </c>
      <c r="U248" s="20">
        <f>N248-K248</f>
        <v>0.1419999999999999</v>
      </c>
      <c r="V248" s="20">
        <f>O248-M248</f>
        <v>0</v>
      </c>
      <c r="W248" s="20">
        <f>P248-K248</f>
        <v>0.1419999999999999</v>
      </c>
    </row>
    <row r="249" spans="1:23">
      <c r="A249" s="15" t="s">
        <v>35</v>
      </c>
      <c r="B249" s="16">
        <v>21</v>
      </c>
      <c r="C249" s="15" t="s">
        <v>19</v>
      </c>
      <c r="D249" s="17">
        <f>IF(K249,L249/K249-1,"")</f>
        <v>-0.115171650055371</v>
      </c>
      <c r="E249" s="17">
        <f>IF(M249,N249/M249-1,"")</f>
        <v>-0.115171650055371</v>
      </c>
      <c r="F249" s="17">
        <f>IF(O249,P249/O249-1,"")</f>
        <v>-0.115171650055371</v>
      </c>
      <c r="G249" s="17">
        <f>IF(K249,M249/K249-1,"")</f>
        <v>0</v>
      </c>
      <c r="H249" s="17">
        <f>IF(K249,N249/K249-1,"")</f>
        <v>-0.115171650055371</v>
      </c>
      <c r="I249" s="17">
        <f>IF(K249,O249/K249-1,"")</f>
        <v>0</v>
      </c>
      <c r="J249" s="17">
        <f>IF(K249,P249/K249-1,"")</f>
        <v>-0.115171650055371</v>
      </c>
      <c r="K249" s="18">
        <v>-0.90300000000000002</v>
      </c>
      <c r="L249" s="18">
        <v>-0.79900000000000004</v>
      </c>
      <c r="M249" s="19">
        <v>-0.90300000000000002</v>
      </c>
      <c r="N249" s="19">
        <v>-0.79900000000000004</v>
      </c>
      <c r="O249" s="19">
        <v>-0.90300000000000002</v>
      </c>
      <c r="P249" s="19">
        <v>-0.79900000000000004</v>
      </c>
      <c r="Q249" s="20">
        <f>L249-K249</f>
        <v>0.10399999999999998</v>
      </c>
      <c r="R249" s="20">
        <f>N249-M249</f>
        <v>0.10399999999999998</v>
      </c>
      <c r="S249" s="20">
        <f>P249-O249</f>
        <v>0.10399999999999998</v>
      </c>
      <c r="T249" s="20">
        <f>M249-K249</f>
        <v>0</v>
      </c>
      <c r="U249" s="20">
        <f>N249-K249</f>
        <v>0.10399999999999998</v>
      </c>
      <c r="V249" s="20">
        <f>O249-M249</f>
        <v>0</v>
      </c>
      <c r="W249" s="20">
        <f>P249-K249</f>
        <v>0.10399999999999998</v>
      </c>
    </row>
    <row r="250" spans="1:23">
      <c r="A250" s="15" t="s">
        <v>36</v>
      </c>
      <c r="B250" s="16">
        <v>21</v>
      </c>
      <c r="C250" s="15" t="s">
        <v>19</v>
      </c>
      <c r="D250" s="17">
        <f>IF(K250,L250/K250-1,"")</f>
        <v>-0.10112359550561789</v>
      </c>
      <c r="E250" s="17">
        <f>IF(M250,N250/M250-1,"")</f>
        <v>-0.10112359550561789</v>
      </c>
      <c r="F250" s="17">
        <f>IF(O250,P250/O250-1,"")</f>
        <v>-0.10112359550561789</v>
      </c>
      <c r="G250" s="17">
        <f>IF(K250,M250/K250-1,"")</f>
        <v>0</v>
      </c>
      <c r="H250" s="17">
        <f>IF(K250,N250/K250-1,"")</f>
        <v>-0.10112359550561789</v>
      </c>
      <c r="I250" s="17">
        <f>IF(K250,O250/K250-1,"")</f>
        <v>0</v>
      </c>
      <c r="J250" s="17">
        <f>IF(K250,P250/K250-1,"")</f>
        <v>-0.10112359550561789</v>
      </c>
      <c r="K250" s="18">
        <v>-0.71199999999999997</v>
      </c>
      <c r="L250" s="18">
        <v>-0.64</v>
      </c>
      <c r="M250" s="19">
        <v>-0.71199999999999997</v>
      </c>
      <c r="N250" s="19">
        <v>-0.64</v>
      </c>
      <c r="O250" s="19">
        <v>-0.71199999999999997</v>
      </c>
      <c r="P250" s="19">
        <v>-0.64</v>
      </c>
      <c r="Q250" s="20">
        <f>L250-K250</f>
        <v>7.1999999999999953E-2</v>
      </c>
      <c r="R250" s="20">
        <f>N250-M250</f>
        <v>7.1999999999999953E-2</v>
      </c>
      <c r="S250" s="20">
        <f>P250-O250</f>
        <v>7.1999999999999953E-2</v>
      </c>
      <c r="T250" s="20">
        <f>M250-K250</f>
        <v>0</v>
      </c>
      <c r="U250" s="20">
        <f>N250-K250</f>
        <v>7.1999999999999953E-2</v>
      </c>
      <c r="V250" s="20">
        <f>O250-M250</f>
        <v>0</v>
      </c>
      <c r="W250" s="20">
        <f>P250-K250</f>
        <v>7.1999999999999953E-2</v>
      </c>
    </row>
    <row r="251" spans="1:23">
      <c r="A251" s="15" t="s">
        <v>37</v>
      </c>
      <c r="B251" s="16">
        <v>21</v>
      </c>
      <c r="C251" s="15" t="s">
        <v>19</v>
      </c>
      <c r="D251" s="17">
        <f>IF(K251,L251/K251-1,"")</f>
        <v>-7.644110275689231E-2</v>
      </c>
      <c r="E251" s="17">
        <f>IF(M251,N251/M251-1,"")</f>
        <v>-7.644110275689231E-2</v>
      </c>
      <c r="F251" s="17">
        <f>IF(O251,P251/O251-1,"")</f>
        <v>-7.644110275689231E-2</v>
      </c>
      <c r="G251" s="17">
        <f>IF(K251,M251/K251-1,"")</f>
        <v>0</v>
      </c>
      <c r="H251" s="17">
        <f>IF(K251,N251/K251-1,"")</f>
        <v>-7.644110275689231E-2</v>
      </c>
      <c r="I251" s="17">
        <f>IF(K251,O251/K251-1,"")</f>
        <v>0</v>
      </c>
      <c r="J251" s="17">
        <f>IF(K251,P251/K251-1,"")</f>
        <v>-7.644110275689231E-2</v>
      </c>
      <c r="K251" s="18">
        <v>-0.79800000000000004</v>
      </c>
      <c r="L251" s="18">
        <v>-0.73699999999999999</v>
      </c>
      <c r="M251" s="19">
        <v>-0.79800000000000004</v>
      </c>
      <c r="N251" s="19">
        <v>-0.73699999999999999</v>
      </c>
      <c r="O251" s="19">
        <v>-0.79800000000000004</v>
      </c>
      <c r="P251" s="19">
        <v>-0.73699999999999999</v>
      </c>
      <c r="Q251" s="20">
        <f>L251-K251</f>
        <v>6.1000000000000054E-2</v>
      </c>
      <c r="R251" s="20">
        <f>N251-M251</f>
        <v>6.1000000000000054E-2</v>
      </c>
      <c r="S251" s="20">
        <f>P251-O251</f>
        <v>6.1000000000000054E-2</v>
      </c>
      <c r="T251" s="20">
        <f>M251-K251</f>
        <v>0</v>
      </c>
      <c r="U251" s="20">
        <f>N251-K251</f>
        <v>6.1000000000000054E-2</v>
      </c>
      <c r="V251" s="20">
        <f>O251-M251</f>
        <v>0</v>
      </c>
      <c r="W251" s="20">
        <f>P251-K251</f>
        <v>6.1000000000000054E-2</v>
      </c>
    </row>
    <row r="252" spans="1:23">
      <c r="A252" s="15" t="s">
        <v>38</v>
      </c>
      <c r="B252" s="16">
        <v>21</v>
      </c>
      <c r="C252" s="15" t="s">
        <v>19</v>
      </c>
      <c r="D252" s="17">
        <f>IF(K252,L252/K252-1,"")</f>
        <v>-8.2458770614692756E-2</v>
      </c>
      <c r="E252" s="17">
        <f>IF(M252,N252/M252-1,"")</f>
        <v>-8.2458770614692756E-2</v>
      </c>
      <c r="F252" s="17">
        <f>IF(O252,P252/O252-1,"")</f>
        <v>-8.2458770614692756E-2</v>
      </c>
      <c r="G252" s="17">
        <f>IF(K252,M252/K252-1,"")</f>
        <v>0</v>
      </c>
      <c r="H252" s="17">
        <f>IF(K252,N252/K252-1,"")</f>
        <v>-8.2458770614692756E-2</v>
      </c>
      <c r="I252" s="17">
        <f>IF(K252,O252/K252-1,"")</f>
        <v>0</v>
      </c>
      <c r="J252" s="17">
        <f>IF(K252,P252/K252-1,"")</f>
        <v>-8.2458770614692756E-2</v>
      </c>
      <c r="K252" s="18">
        <v>-0.66700000000000004</v>
      </c>
      <c r="L252" s="18">
        <v>-0.61199999999999999</v>
      </c>
      <c r="M252" s="19">
        <v>-0.66700000000000004</v>
      </c>
      <c r="N252" s="19">
        <v>-0.61199999999999999</v>
      </c>
      <c r="O252" s="19">
        <v>-0.66700000000000004</v>
      </c>
      <c r="P252" s="19">
        <v>-0.61199999999999999</v>
      </c>
      <c r="Q252" s="20">
        <f>L252-K252</f>
        <v>5.5000000000000049E-2</v>
      </c>
      <c r="R252" s="20">
        <f>N252-M252</f>
        <v>5.5000000000000049E-2</v>
      </c>
      <c r="S252" s="20">
        <f>P252-O252</f>
        <v>5.5000000000000049E-2</v>
      </c>
      <c r="T252" s="20">
        <f>M252-K252</f>
        <v>0</v>
      </c>
      <c r="U252" s="20">
        <f>N252-K252</f>
        <v>5.5000000000000049E-2</v>
      </c>
      <c r="V252" s="20">
        <f>O252-M252</f>
        <v>0</v>
      </c>
      <c r="W252" s="20">
        <f>P252-K252</f>
        <v>5.5000000000000049E-2</v>
      </c>
    </row>
    <row r="253" spans="1:23">
      <c r="A253" s="15" t="s">
        <v>39</v>
      </c>
      <c r="B253" s="16">
        <v>21</v>
      </c>
      <c r="C253" s="15" t="s">
        <v>19</v>
      </c>
      <c r="D253" s="17">
        <f>IF(K253,L253/K253-1,"")</f>
        <v>-9.7600000000000131E-2</v>
      </c>
      <c r="E253" s="17">
        <f>IF(M253,N253/M253-1,"")</f>
        <v>-9.7600000000000131E-2</v>
      </c>
      <c r="F253" s="17">
        <f>IF(O253,P253/O253-1,"")</f>
        <v>-9.7600000000000131E-2</v>
      </c>
      <c r="G253" s="17">
        <f>IF(K253,M253/K253-1,"")</f>
        <v>0</v>
      </c>
      <c r="H253" s="17">
        <f>IF(K253,N253/K253-1,"")</f>
        <v>-9.7600000000000131E-2</v>
      </c>
      <c r="I253" s="17">
        <f>IF(K253,O253/K253-1,"")</f>
        <v>0</v>
      </c>
      <c r="J253" s="17">
        <f>IF(K253,P253/K253-1,"")</f>
        <v>-9.7600000000000131E-2</v>
      </c>
      <c r="K253" s="18">
        <v>-0.625</v>
      </c>
      <c r="L253" s="18">
        <v>-0.56399999999999995</v>
      </c>
      <c r="M253" s="19">
        <v>-0.625</v>
      </c>
      <c r="N253" s="19">
        <v>-0.56399999999999995</v>
      </c>
      <c r="O253" s="19">
        <v>-0.625</v>
      </c>
      <c r="P253" s="19">
        <v>-0.56399999999999995</v>
      </c>
      <c r="Q253" s="20">
        <f>L253-K253</f>
        <v>6.1000000000000054E-2</v>
      </c>
      <c r="R253" s="20">
        <f>N253-M253</f>
        <v>6.1000000000000054E-2</v>
      </c>
      <c r="S253" s="20">
        <f>P253-O253</f>
        <v>6.1000000000000054E-2</v>
      </c>
      <c r="T253" s="20">
        <f>M253-K253</f>
        <v>0</v>
      </c>
      <c r="U253" s="20">
        <f>N253-K253</f>
        <v>6.1000000000000054E-2</v>
      </c>
      <c r="V253" s="20">
        <f>O253-M253</f>
        <v>0</v>
      </c>
      <c r="W253" s="20">
        <f>P253-K253</f>
        <v>6.1000000000000054E-2</v>
      </c>
    </row>
    <row r="254" spans="1:23">
      <c r="A254" s="15" t="s">
        <v>0</v>
      </c>
      <c r="B254" s="16">
        <v>22</v>
      </c>
      <c r="C254" s="15" t="s">
        <v>20</v>
      </c>
      <c r="D254" s="17" t="str">
        <f>IF(K254,L254/K254-1,"")</f>
        <v/>
      </c>
      <c r="E254" s="17" t="str">
        <f>IF(M254,N254/M254-1,"")</f>
        <v/>
      </c>
      <c r="F254" s="17" t="str">
        <f>IF(O254,P254/O254-1,"")</f>
        <v/>
      </c>
      <c r="G254" s="17" t="str">
        <f>IF(K254,M254/K254-1,"")</f>
        <v/>
      </c>
      <c r="H254" s="17" t="str">
        <f>IF(K254,N254/K254-1,"")</f>
        <v/>
      </c>
      <c r="I254" s="17" t="str">
        <f>IF(K254,O254/K254-1,"")</f>
        <v/>
      </c>
      <c r="J254" s="17" t="str">
        <f>IF(K254,P254/K254-1,"")</f>
        <v/>
      </c>
      <c r="K254" s="18"/>
      <c r="L254" s="18"/>
      <c r="M254" s="19"/>
      <c r="N254" s="19"/>
      <c r="O254" s="19"/>
      <c r="P254" s="19"/>
      <c r="Q254" s="20">
        <f>L254-K254</f>
        <v>0</v>
      </c>
      <c r="R254" s="20">
        <f>N254-M254</f>
        <v>0</v>
      </c>
      <c r="S254" s="20">
        <f>P254-O254</f>
        <v>0</v>
      </c>
      <c r="T254" s="20">
        <f>M254-K254</f>
        <v>0</v>
      </c>
      <c r="U254" s="20">
        <f>N254-K254</f>
        <v>0</v>
      </c>
      <c r="V254" s="20">
        <f>O254-M254</f>
        <v>0</v>
      </c>
      <c r="W254" s="20">
        <f>P254-K254</f>
        <v>0</v>
      </c>
    </row>
    <row r="255" spans="1:23">
      <c r="A255" s="15" t="s">
        <v>27</v>
      </c>
      <c r="B255" s="16">
        <v>22</v>
      </c>
      <c r="C255" s="15" t="s">
        <v>20</v>
      </c>
      <c r="D255" s="17" t="str">
        <f>IF(K255,L255/K255-1,"")</f>
        <v/>
      </c>
      <c r="E255" s="17" t="str">
        <f>IF(M255,N255/M255-1,"")</f>
        <v/>
      </c>
      <c r="F255" s="17" t="str">
        <f>IF(O255,P255/O255-1,"")</f>
        <v/>
      </c>
      <c r="G255" s="17" t="str">
        <f>IF(K255,M255/K255-1,"")</f>
        <v/>
      </c>
      <c r="H255" s="17" t="str">
        <f>IF(K255,N255/K255-1,"")</f>
        <v/>
      </c>
      <c r="I255" s="17" t="str">
        <f>IF(K255,O255/K255-1,"")</f>
        <v/>
      </c>
      <c r="J255" s="17" t="str">
        <f>IF(K255,P255/K255-1,"")</f>
        <v/>
      </c>
      <c r="K255" s="18"/>
      <c r="L255" s="18"/>
      <c r="M255" s="19"/>
      <c r="N255" s="19"/>
      <c r="O255" s="19"/>
      <c r="P255" s="19"/>
      <c r="Q255" s="20">
        <f>L255-K255</f>
        <v>0</v>
      </c>
      <c r="R255" s="20">
        <f>N255-M255</f>
        <v>0</v>
      </c>
      <c r="S255" s="20">
        <f>P255-O255</f>
        <v>0</v>
      </c>
      <c r="T255" s="20">
        <f>M255-K255</f>
        <v>0</v>
      </c>
      <c r="U255" s="20">
        <f>N255-K255</f>
        <v>0</v>
      </c>
      <c r="V255" s="20">
        <f>O255-M255</f>
        <v>0</v>
      </c>
      <c r="W255" s="20">
        <f>P255-K255</f>
        <v>0</v>
      </c>
    </row>
    <row r="256" spans="1:23">
      <c r="A256" s="15" t="s">
        <v>28</v>
      </c>
      <c r="B256" s="16">
        <v>22</v>
      </c>
      <c r="C256" s="15" t="s">
        <v>20</v>
      </c>
      <c r="D256" s="17" t="str">
        <f>IF(K256,L256/K256-1,"")</f>
        <v/>
      </c>
      <c r="E256" s="17" t="str">
        <f>IF(M256,N256/M256-1,"")</f>
        <v/>
      </c>
      <c r="F256" s="17" t="str">
        <f>IF(O256,P256/O256-1,"")</f>
        <v/>
      </c>
      <c r="G256" s="17" t="str">
        <f>IF(K256,M256/K256-1,"")</f>
        <v/>
      </c>
      <c r="H256" s="17" t="str">
        <f>IF(K256,N256/K256-1,"")</f>
        <v/>
      </c>
      <c r="I256" s="17" t="str">
        <f>IF(K256,O256/K256-1,"")</f>
        <v/>
      </c>
      <c r="J256" s="17" t="str">
        <f>IF(K256,P256/K256-1,"")</f>
        <v/>
      </c>
      <c r="K256" s="18"/>
      <c r="L256" s="18"/>
      <c r="M256" s="19"/>
      <c r="N256" s="19"/>
      <c r="O256" s="19"/>
      <c r="P256" s="19"/>
      <c r="Q256" s="20">
        <f>L256-K256</f>
        <v>0</v>
      </c>
      <c r="R256" s="20">
        <f>N256-M256</f>
        <v>0</v>
      </c>
      <c r="S256" s="20">
        <f>P256-O256</f>
        <v>0</v>
      </c>
      <c r="T256" s="20">
        <f>M256-K256</f>
        <v>0</v>
      </c>
      <c r="U256" s="20">
        <f>N256-K256</f>
        <v>0</v>
      </c>
      <c r="V256" s="20">
        <f>O256-M256</f>
        <v>0</v>
      </c>
      <c r="W256" s="20">
        <f>P256-K256</f>
        <v>0</v>
      </c>
    </row>
    <row r="257" spans="1:23">
      <c r="A257" s="15" t="s">
        <v>29</v>
      </c>
      <c r="B257" s="16">
        <v>22</v>
      </c>
      <c r="C257" s="15" t="s">
        <v>20</v>
      </c>
      <c r="D257" s="17">
        <f>IF(K257,L257/K257-1,"")</f>
        <v>-8.5365853658536661E-2</v>
      </c>
      <c r="E257" s="17">
        <f>IF(M257,N257/M257-1,"")</f>
        <v>-8.5365853658536661E-2</v>
      </c>
      <c r="F257" s="17">
        <f>IF(O257,P257/O257-1,"")</f>
        <v>-8.5365853658536661E-2</v>
      </c>
      <c r="G257" s="17">
        <f>IF(K257,M257/K257-1,"")</f>
        <v>0</v>
      </c>
      <c r="H257" s="17">
        <f>IF(K257,N257/K257-1,"")</f>
        <v>-8.5365853658536661E-2</v>
      </c>
      <c r="I257" s="17">
        <f>IF(K257,O257/K257-1,"")</f>
        <v>0</v>
      </c>
      <c r="J257" s="17">
        <f>IF(K257,P257/K257-1,"")</f>
        <v>-8.5365853658536661E-2</v>
      </c>
      <c r="K257" s="18">
        <v>-0.65600000000000003</v>
      </c>
      <c r="L257" s="18">
        <v>-0.6</v>
      </c>
      <c r="M257" s="19">
        <v>-0.65600000000000003</v>
      </c>
      <c r="N257" s="19">
        <v>-0.6</v>
      </c>
      <c r="O257" s="19">
        <v>-0.65600000000000003</v>
      </c>
      <c r="P257" s="19">
        <v>-0.6</v>
      </c>
      <c r="Q257" s="20">
        <f>L257-K257</f>
        <v>5.600000000000005E-2</v>
      </c>
      <c r="R257" s="20">
        <f>N257-M257</f>
        <v>5.600000000000005E-2</v>
      </c>
      <c r="S257" s="20">
        <f>P257-O257</f>
        <v>5.600000000000005E-2</v>
      </c>
      <c r="T257" s="20">
        <f>M257-K257</f>
        <v>0</v>
      </c>
      <c r="U257" s="20">
        <f>N257-K257</f>
        <v>5.600000000000005E-2</v>
      </c>
      <c r="V257" s="20">
        <f>O257-M257</f>
        <v>0</v>
      </c>
      <c r="W257" s="20">
        <f>P257-K257</f>
        <v>5.600000000000005E-2</v>
      </c>
    </row>
    <row r="258" spans="1:23">
      <c r="A258" s="15" t="s">
        <v>30</v>
      </c>
      <c r="B258" s="16">
        <v>22</v>
      </c>
      <c r="C258" s="15" t="s">
        <v>20</v>
      </c>
      <c r="D258" s="17">
        <f>IF(K258,L258/K258-1,"")</f>
        <v>-9.9250936329588146E-2</v>
      </c>
      <c r="E258" s="17">
        <f>IF(M258,N258/M258-1,"")</f>
        <v>-9.9250936329588146E-2</v>
      </c>
      <c r="F258" s="17">
        <f>IF(O258,P258/O258-1,"")</f>
        <v>-9.9250936329588146E-2</v>
      </c>
      <c r="G258" s="17">
        <f>IF(K258,M258/K258-1,"")</f>
        <v>0</v>
      </c>
      <c r="H258" s="17">
        <f>IF(K258,N258/K258-1,"")</f>
        <v>-9.9250936329588146E-2</v>
      </c>
      <c r="I258" s="17">
        <f>IF(K258,O258/K258-1,"")</f>
        <v>0</v>
      </c>
      <c r="J258" s="17">
        <f>IF(K258,P258/K258-1,"")</f>
        <v>-9.9250936329588146E-2</v>
      </c>
      <c r="K258" s="18">
        <v>-1.0680000000000001</v>
      </c>
      <c r="L258" s="18">
        <v>-0.96199999999999997</v>
      </c>
      <c r="M258" s="19">
        <v>-1.0680000000000001</v>
      </c>
      <c r="N258" s="19">
        <v>-0.96199999999999997</v>
      </c>
      <c r="O258" s="19">
        <v>-1.0680000000000001</v>
      </c>
      <c r="P258" s="19">
        <v>-0.96199999999999997</v>
      </c>
      <c r="Q258" s="20">
        <f>L258-K258</f>
        <v>0.10600000000000009</v>
      </c>
      <c r="R258" s="20">
        <f>N258-M258</f>
        <v>0.10600000000000009</v>
      </c>
      <c r="S258" s="20">
        <f>P258-O258</f>
        <v>0.10600000000000009</v>
      </c>
      <c r="T258" s="20">
        <f>M258-K258</f>
        <v>0</v>
      </c>
      <c r="U258" s="20">
        <f>N258-K258</f>
        <v>0.10600000000000009</v>
      </c>
      <c r="V258" s="20">
        <f>O258-M258</f>
        <v>0</v>
      </c>
      <c r="W258" s="20">
        <f>P258-K258</f>
        <v>0.10600000000000009</v>
      </c>
    </row>
    <row r="259" spans="1:23">
      <c r="A259" s="15" t="s">
        <v>31</v>
      </c>
      <c r="B259" s="16">
        <v>22</v>
      </c>
      <c r="C259" s="15" t="s">
        <v>20</v>
      </c>
      <c r="D259" s="17">
        <f>IF(K259,L259/K259-1,"")</f>
        <v>-0.10819672131147529</v>
      </c>
      <c r="E259" s="17">
        <f>IF(M259,N259/M259-1,"")</f>
        <v>-0.10819672131147529</v>
      </c>
      <c r="F259" s="17">
        <f>IF(O259,P259/O259-1,"")</f>
        <v>-0.10819672131147529</v>
      </c>
      <c r="G259" s="17">
        <f>IF(K259,M259/K259-1,"")</f>
        <v>0</v>
      </c>
      <c r="H259" s="17">
        <f>IF(K259,N259/K259-1,"")</f>
        <v>-0.10819672131147529</v>
      </c>
      <c r="I259" s="17">
        <f>IF(K259,O259/K259-1,"")</f>
        <v>0</v>
      </c>
      <c r="J259" s="17">
        <f>IF(K259,P259/K259-1,"")</f>
        <v>-0.10819672131147529</v>
      </c>
      <c r="K259" s="18">
        <v>-0.61</v>
      </c>
      <c r="L259" s="18">
        <v>-0.54400000000000004</v>
      </c>
      <c r="M259" s="19">
        <v>-0.61</v>
      </c>
      <c r="N259" s="19">
        <v>-0.54400000000000004</v>
      </c>
      <c r="O259" s="19">
        <v>-0.61</v>
      </c>
      <c r="P259" s="19">
        <v>-0.54400000000000004</v>
      </c>
      <c r="Q259" s="20">
        <f>L259-K259</f>
        <v>6.5999999999999948E-2</v>
      </c>
      <c r="R259" s="20">
        <f>N259-M259</f>
        <v>6.5999999999999948E-2</v>
      </c>
      <c r="S259" s="20">
        <f>P259-O259</f>
        <v>6.5999999999999948E-2</v>
      </c>
      <c r="T259" s="20">
        <f>M259-K259</f>
        <v>0</v>
      </c>
      <c r="U259" s="20">
        <f>N259-K259</f>
        <v>6.5999999999999948E-2</v>
      </c>
      <c r="V259" s="20">
        <f>O259-M259</f>
        <v>0</v>
      </c>
      <c r="W259" s="20">
        <f>P259-K259</f>
        <v>6.5999999999999948E-2</v>
      </c>
    </row>
    <row r="260" spans="1:23">
      <c r="A260" s="15" t="s">
        <v>32</v>
      </c>
      <c r="B260" s="16">
        <v>22</v>
      </c>
      <c r="C260" s="15" t="s">
        <v>20</v>
      </c>
      <c r="D260" s="17" t="str">
        <f>IF(K260,L260/K260-1,"")</f>
        <v/>
      </c>
      <c r="E260" s="17" t="str">
        <f>IF(M260,N260/M260-1,"")</f>
        <v/>
      </c>
      <c r="F260" s="17" t="str">
        <f>IF(O260,P260/O260-1,"")</f>
        <v/>
      </c>
      <c r="G260" s="17" t="str">
        <f>IF(K260,M260/K260-1,"")</f>
        <v/>
      </c>
      <c r="H260" s="17" t="str">
        <f>IF(K260,N260/K260-1,"")</f>
        <v/>
      </c>
      <c r="I260" s="17" t="str">
        <f>IF(K260,O260/K260-1,"")</f>
        <v/>
      </c>
      <c r="J260" s="17" t="str">
        <f>IF(K260,P260/K260-1,"")</f>
        <v/>
      </c>
      <c r="K260" s="18"/>
      <c r="L260" s="18"/>
      <c r="M260" s="19"/>
      <c r="N260" s="19"/>
      <c r="O260" s="19"/>
      <c r="P260" s="19"/>
      <c r="Q260" s="20">
        <f>L260-K260</f>
        <v>0</v>
      </c>
      <c r="R260" s="20">
        <f>N260-M260</f>
        <v>0</v>
      </c>
      <c r="S260" s="20">
        <f>P260-O260</f>
        <v>0</v>
      </c>
      <c r="T260" s="20">
        <f>M260-K260</f>
        <v>0</v>
      </c>
      <c r="U260" s="20">
        <f>N260-K260</f>
        <v>0</v>
      </c>
      <c r="V260" s="20">
        <f>O260-M260</f>
        <v>0</v>
      </c>
      <c r="W260" s="20">
        <f>P260-K260</f>
        <v>0</v>
      </c>
    </row>
    <row r="261" spans="1:23">
      <c r="A261" s="15" t="s">
        <v>33</v>
      </c>
      <c r="B261" s="16">
        <v>22</v>
      </c>
      <c r="C261" s="15" t="s">
        <v>20</v>
      </c>
      <c r="D261" s="17" t="str">
        <f>IF(K261,L261/K261-1,"")</f>
        <v/>
      </c>
      <c r="E261" s="17" t="str">
        <f>IF(M261,N261/M261-1,"")</f>
        <v/>
      </c>
      <c r="F261" s="17" t="str">
        <f>IF(O261,P261/O261-1,"")</f>
        <v/>
      </c>
      <c r="G261" s="17" t="str">
        <f>IF(K261,M261/K261-1,"")</f>
        <v/>
      </c>
      <c r="H261" s="17" t="str">
        <f>IF(K261,N261/K261-1,"")</f>
        <v/>
      </c>
      <c r="I261" s="17" t="str">
        <f>IF(K261,O261/K261-1,"")</f>
        <v/>
      </c>
      <c r="J261" s="17" t="str">
        <f>IF(K261,P261/K261-1,"")</f>
        <v/>
      </c>
      <c r="K261" s="18"/>
      <c r="L261" s="18"/>
      <c r="M261" s="19"/>
      <c r="N261" s="19"/>
      <c r="O261" s="19"/>
      <c r="P261" s="19"/>
      <c r="Q261" s="20">
        <f>L261-K261</f>
        <v>0</v>
      </c>
      <c r="R261" s="20">
        <f>N261-M261</f>
        <v>0</v>
      </c>
      <c r="S261" s="20">
        <f>P261-O261</f>
        <v>0</v>
      </c>
      <c r="T261" s="20">
        <f>M261-K261</f>
        <v>0</v>
      </c>
      <c r="U261" s="20">
        <f>N261-K261</f>
        <v>0</v>
      </c>
      <c r="V261" s="20">
        <f>O261-M261</f>
        <v>0</v>
      </c>
      <c r="W261" s="20">
        <f>P261-K261</f>
        <v>0</v>
      </c>
    </row>
    <row r="262" spans="1:23">
      <c r="A262" s="15" t="s">
        <v>34</v>
      </c>
      <c r="B262" s="16">
        <v>22</v>
      </c>
      <c r="C262" s="15" t="s">
        <v>20</v>
      </c>
      <c r="D262" s="17" t="str">
        <f>IF(K262,L262/K262-1,"")</f>
        <v/>
      </c>
      <c r="E262" s="17" t="str">
        <f>IF(M262,N262/M262-1,"")</f>
        <v/>
      </c>
      <c r="F262" s="17" t="str">
        <f>IF(O262,P262/O262-1,"")</f>
        <v/>
      </c>
      <c r="G262" s="17" t="str">
        <f>IF(K262,M262/K262-1,"")</f>
        <v/>
      </c>
      <c r="H262" s="17" t="str">
        <f>IF(K262,N262/K262-1,"")</f>
        <v/>
      </c>
      <c r="I262" s="17" t="str">
        <f>IF(K262,O262/K262-1,"")</f>
        <v/>
      </c>
      <c r="J262" s="17" t="str">
        <f>IF(K262,P262/K262-1,"")</f>
        <v/>
      </c>
      <c r="K262" s="18"/>
      <c r="L262" s="18"/>
      <c r="M262" s="19"/>
      <c r="N262" s="19"/>
      <c r="O262" s="19"/>
      <c r="P262" s="19"/>
      <c r="Q262" s="20">
        <f>L262-K262</f>
        <v>0</v>
      </c>
      <c r="R262" s="20">
        <f>N262-M262</f>
        <v>0</v>
      </c>
      <c r="S262" s="20">
        <f>P262-O262</f>
        <v>0</v>
      </c>
      <c r="T262" s="20">
        <f>M262-K262</f>
        <v>0</v>
      </c>
      <c r="U262" s="20">
        <f>N262-K262</f>
        <v>0</v>
      </c>
      <c r="V262" s="20">
        <f>O262-M262</f>
        <v>0</v>
      </c>
      <c r="W262" s="20">
        <f>P262-K262</f>
        <v>0</v>
      </c>
    </row>
    <row r="263" spans="1:23">
      <c r="A263" s="15" t="s">
        <v>35</v>
      </c>
      <c r="B263" s="16">
        <v>22</v>
      </c>
      <c r="C263" s="15" t="s">
        <v>20</v>
      </c>
      <c r="D263" s="17" t="str">
        <f>IF(K263,L263/K263-1,"")</f>
        <v/>
      </c>
      <c r="E263" s="17" t="str">
        <f>IF(M263,N263/M263-1,"")</f>
        <v/>
      </c>
      <c r="F263" s="17" t="str">
        <f>IF(O263,P263/O263-1,"")</f>
        <v/>
      </c>
      <c r="G263" s="17" t="str">
        <f>IF(K263,M263/K263-1,"")</f>
        <v/>
      </c>
      <c r="H263" s="17" t="str">
        <f>IF(K263,N263/K263-1,"")</f>
        <v/>
      </c>
      <c r="I263" s="17" t="str">
        <f>IF(K263,O263/K263-1,"")</f>
        <v/>
      </c>
      <c r="J263" s="17" t="str">
        <f>IF(K263,P263/K263-1,"")</f>
        <v/>
      </c>
      <c r="K263" s="18"/>
      <c r="L263" s="18"/>
      <c r="M263" s="19"/>
      <c r="N263" s="19"/>
      <c r="O263" s="19"/>
      <c r="P263" s="19"/>
      <c r="Q263" s="20">
        <f>L263-K263</f>
        <v>0</v>
      </c>
      <c r="R263" s="20">
        <f>N263-M263</f>
        <v>0</v>
      </c>
      <c r="S263" s="20">
        <f>P263-O263</f>
        <v>0</v>
      </c>
      <c r="T263" s="20">
        <f>M263-K263</f>
        <v>0</v>
      </c>
      <c r="U263" s="20">
        <f>N263-K263</f>
        <v>0</v>
      </c>
      <c r="V263" s="20">
        <f>O263-M263</f>
        <v>0</v>
      </c>
      <c r="W263" s="20">
        <f>P263-K263</f>
        <v>0</v>
      </c>
    </row>
    <row r="264" spans="1:23">
      <c r="A264" s="15" t="s">
        <v>36</v>
      </c>
      <c r="B264" s="16">
        <v>22</v>
      </c>
      <c r="C264" s="15" t="s">
        <v>20</v>
      </c>
      <c r="D264" s="17" t="str">
        <f>IF(K264,L264/K264-1,"")</f>
        <v/>
      </c>
      <c r="E264" s="17" t="str">
        <f>IF(M264,N264/M264-1,"")</f>
        <v/>
      </c>
      <c r="F264" s="17" t="str">
        <f>IF(O264,P264/O264-1,"")</f>
        <v/>
      </c>
      <c r="G264" s="17" t="str">
        <f>IF(K264,M264/K264-1,"")</f>
        <v/>
      </c>
      <c r="H264" s="17" t="str">
        <f>IF(K264,N264/K264-1,"")</f>
        <v/>
      </c>
      <c r="I264" s="17" t="str">
        <f>IF(K264,O264/K264-1,"")</f>
        <v/>
      </c>
      <c r="J264" s="17" t="str">
        <f>IF(K264,P264/K264-1,"")</f>
        <v/>
      </c>
      <c r="K264" s="18"/>
      <c r="L264" s="18"/>
      <c r="M264" s="19"/>
      <c r="N264" s="19"/>
      <c r="O264" s="19"/>
      <c r="P264" s="19"/>
      <c r="Q264" s="20">
        <f>L264-K264</f>
        <v>0</v>
      </c>
      <c r="R264" s="20">
        <f>N264-M264</f>
        <v>0</v>
      </c>
      <c r="S264" s="20">
        <f>P264-O264</f>
        <v>0</v>
      </c>
      <c r="T264" s="20">
        <f>M264-K264</f>
        <v>0</v>
      </c>
      <c r="U264" s="20">
        <f>N264-K264</f>
        <v>0</v>
      </c>
      <c r="V264" s="20">
        <f>O264-M264</f>
        <v>0</v>
      </c>
      <c r="W264" s="20">
        <f>P264-K264</f>
        <v>0</v>
      </c>
    </row>
    <row r="265" spans="1:23">
      <c r="A265" s="15" t="s">
        <v>37</v>
      </c>
      <c r="B265" s="16">
        <v>22</v>
      </c>
      <c r="C265" s="15" t="s">
        <v>20</v>
      </c>
      <c r="D265" s="17" t="str">
        <f>IF(K265,L265/K265-1,"")</f>
        <v/>
      </c>
      <c r="E265" s="17" t="str">
        <f>IF(M265,N265/M265-1,"")</f>
        <v/>
      </c>
      <c r="F265" s="17" t="str">
        <f>IF(O265,P265/O265-1,"")</f>
        <v/>
      </c>
      <c r="G265" s="17" t="str">
        <f>IF(K265,M265/K265-1,"")</f>
        <v/>
      </c>
      <c r="H265" s="17" t="str">
        <f>IF(K265,N265/K265-1,"")</f>
        <v/>
      </c>
      <c r="I265" s="17" t="str">
        <f>IF(K265,O265/K265-1,"")</f>
        <v/>
      </c>
      <c r="J265" s="17" t="str">
        <f>IF(K265,P265/K265-1,"")</f>
        <v/>
      </c>
      <c r="K265" s="18"/>
      <c r="L265" s="18"/>
      <c r="M265" s="19"/>
      <c r="N265" s="19"/>
      <c r="O265" s="19"/>
      <c r="P265" s="19"/>
      <c r="Q265" s="20">
        <f>L265-K265</f>
        <v>0</v>
      </c>
      <c r="R265" s="20">
        <f>N265-M265</f>
        <v>0</v>
      </c>
      <c r="S265" s="20">
        <f>P265-O265</f>
        <v>0</v>
      </c>
      <c r="T265" s="20">
        <f>M265-K265</f>
        <v>0</v>
      </c>
      <c r="U265" s="20">
        <f>N265-K265</f>
        <v>0</v>
      </c>
      <c r="V265" s="20">
        <f>O265-M265</f>
        <v>0</v>
      </c>
      <c r="W265" s="20">
        <f>P265-K265</f>
        <v>0</v>
      </c>
    </row>
    <row r="266" spans="1:23">
      <c r="A266" s="15" t="s">
        <v>38</v>
      </c>
      <c r="B266" s="16">
        <v>22</v>
      </c>
      <c r="C266" s="15" t="s">
        <v>20</v>
      </c>
      <c r="D266" s="17" t="str">
        <f>IF(K266,L266/K266-1,"")</f>
        <v/>
      </c>
      <c r="E266" s="17" t="str">
        <f>IF(M266,N266/M266-1,"")</f>
        <v/>
      </c>
      <c r="F266" s="17" t="str">
        <f>IF(O266,P266/O266-1,"")</f>
        <v/>
      </c>
      <c r="G266" s="17" t="str">
        <f>IF(K266,M266/K266-1,"")</f>
        <v/>
      </c>
      <c r="H266" s="17" t="str">
        <f>IF(K266,N266/K266-1,"")</f>
        <v/>
      </c>
      <c r="I266" s="17" t="str">
        <f>IF(K266,O266/K266-1,"")</f>
        <v/>
      </c>
      <c r="J266" s="17" t="str">
        <f>IF(K266,P266/K266-1,"")</f>
        <v/>
      </c>
      <c r="K266" s="18"/>
      <c r="L266" s="18"/>
      <c r="M266" s="19"/>
      <c r="N266" s="19"/>
      <c r="O266" s="19"/>
      <c r="P266" s="19"/>
      <c r="Q266" s="20">
        <f>L266-K266</f>
        <v>0</v>
      </c>
      <c r="R266" s="20">
        <f>N266-M266</f>
        <v>0</v>
      </c>
      <c r="S266" s="20">
        <f>P266-O266</f>
        <v>0</v>
      </c>
      <c r="T266" s="20">
        <f>M266-K266</f>
        <v>0</v>
      </c>
      <c r="U266" s="20">
        <f>N266-K266</f>
        <v>0</v>
      </c>
      <c r="V266" s="20">
        <f>O266-M266</f>
        <v>0</v>
      </c>
      <c r="W266" s="20">
        <f>P266-K266</f>
        <v>0</v>
      </c>
    </row>
    <row r="267" spans="1:23">
      <c r="A267" s="15" t="s">
        <v>39</v>
      </c>
      <c r="B267" s="16">
        <v>22</v>
      </c>
      <c r="C267" s="15" t="s">
        <v>20</v>
      </c>
      <c r="D267" s="17" t="str">
        <f>IF(K267,L267/K267-1,"")</f>
        <v/>
      </c>
      <c r="E267" s="17" t="str">
        <f>IF(M267,N267/M267-1,"")</f>
        <v/>
      </c>
      <c r="F267" s="17" t="str">
        <f>IF(O267,P267/O267-1,"")</f>
        <v/>
      </c>
      <c r="G267" s="17" t="str">
        <f>IF(K267,M267/K267-1,"")</f>
        <v/>
      </c>
      <c r="H267" s="17" t="str">
        <f>IF(K267,N267/K267-1,"")</f>
        <v/>
      </c>
      <c r="I267" s="17" t="str">
        <f>IF(K267,O267/K267-1,"")</f>
        <v/>
      </c>
      <c r="J267" s="17" t="str">
        <f>IF(K267,P267/K267-1,"")</f>
        <v/>
      </c>
      <c r="K267" s="18"/>
      <c r="L267" s="18"/>
      <c r="M267" s="19"/>
      <c r="N267" s="19"/>
      <c r="O267" s="19"/>
      <c r="P267" s="19"/>
      <c r="Q267" s="20">
        <f>L267-K267</f>
        <v>0</v>
      </c>
      <c r="R267" s="20">
        <f>N267-M267</f>
        <v>0</v>
      </c>
      <c r="S267" s="20">
        <f>P267-O267</f>
        <v>0</v>
      </c>
      <c r="T267" s="20">
        <f>M267-K267</f>
        <v>0</v>
      </c>
      <c r="U267" s="20">
        <f>N267-K267</f>
        <v>0</v>
      </c>
      <c r="V267" s="20">
        <f>O267-M267</f>
        <v>0</v>
      </c>
      <c r="W267" s="20">
        <f>P267-K267</f>
        <v>0</v>
      </c>
    </row>
    <row r="268" spans="1:23">
      <c r="A268" s="15" t="s">
        <v>0</v>
      </c>
      <c r="B268" s="16">
        <v>23</v>
      </c>
      <c r="C268" s="15" t="s">
        <v>21</v>
      </c>
      <c r="D268" s="17">
        <f>IF(K268,L268/K268-1,"")</f>
        <v>-0.11513186154674082</v>
      </c>
      <c r="E268" s="17">
        <f>IF(M268,N268/M268-1,"")</f>
        <v>-0.11642264219745047</v>
      </c>
      <c r="F268" s="17">
        <f>IF(O268,P268/O268-1,"")</f>
        <v>-0.11513186154674082</v>
      </c>
      <c r="G268" s="17">
        <f>IF(K268,M268/K268-1,"")</f>
        <v>-3.9390267463039752E-3</v>
      </c>
      <c r="H268" s="17">
        <f>IF(K268,N268/K268-1,"")</f>
        <v>-0.11990307704226333</v>
      </c>
      <c r="I268" s="17">
        <f>IF(K268,O268/K268-1,"")</f>
        <v>0</v>
      </c>
      <c r="J268" s="17">
        <f>IF(K268,P268/K268-1,"")</f>
        <v>-0.11513186154674082</v>
      </c>
      <c r="K268" s="18">
        <v>-0.95984685880354603</v>
      </c>
      <c r="L268" s="18">
        <v>-0.84933790314970203</v>
      </c>
      <c r="M268" s="19">
        <v>-0.95606599635436296</v>
      </c>
      <c r="N268" s="19">
        <v>-0.84475826694364997</v>
      </c>
      <c r="O268" s="19">
        <v>-0.95984685880354603</v>
      </c>
      <c r="P268" s="19">
        <v>-0.84933790314970203</v>
      </c>
      <c r="Q268" s="20">
        <f>L268-K268</f>
        <v>0.110508955653844</v>
      </c>
      <c r="R268" s="20">
        <f>N268-M268</f>
        <v>0.11130772941071299</v>
      </c>
      <c r="S268" s="20">
        <f>P268-O268</f>
        <v>0.110508955653844</v>
      </c>
      <c r="T268" s="20">
        <f>M268-K268</f>
        <v>3.7808624491830756E-3</v>
      </c>
      <c r="U268" s="20">
        <f>N268-K268</f>
        <v>0.11508859185989606</v>
      </c>
      <c r="V268" s="20">
        <f>O268-M268</f>
        <v>-3.7808624491830756E-3</v>
      </c>
      <c r="W268" s="20">
        <f>P268-K268</f>
        <v>0.110508955653844</v>
      </c>
    </row>
    <row r="269" spans="1:23">
      <c r="A269" s="15" t="s">
        <v>27</v>
      </c>
      <c r="B269" s="16">
        <v>23</v>
      </c>
      <c r="C269" s="15" t="s">
        <v>21</v>
      </c>
      <c r="D269" s="17">
        <f>IF(K269,L269/K269-1,"")</f>
        <v>-9.7996665069962074E-2</v>
      </c>
      <c r="E269" s="17">
        <f>IF(M269,N269/M269-1,"")</f>
        <v>-9.8408872170649753E-2</v>
      </c>
      <c r="F269" s="17">
        <f>IF(O269,P269/O269-1,"")</f>
        <v>-9.7996665069962074E-2</v>
      </c>
      <c r="G269" s="17">
        <f>IF(K269,M269/K269-1,"")</f>
        <v>-2.362274810674525E-3</v>
      </c>
      <c r="H269" s="17">
        <f>IF(K269,N269/K269-1,"")</f>
        <v>-0.10053867818144857</v>
      </c>
      <c r="I269" s="17">
        <f>IF(K269,O269/K269-1,"")</f>
        <v>0</v>
      </c>
      <c r="J269" s="17">
        <f>IF(K269,P269/K269-1,"")</f>
        <v>-9.7996665069962074E-2</v>
      </c>
      <c r="K269" s="18">
        <v>-0.70153219542093004</v>
      </c>
      <c r="L269" s="18">
        <v>-0.63278437983046998</v>
      </c>
      <c r="M269" s="19">
        <v>-0.69987498358681</v>
      </c>
      <c r="N269" s="19">
        <v>-0.63100107579158005</v>
      </c>
      <c r="O269" s="19">
        <v>-0.70153219542093004</v>
      </c>
      <c r="P269" s="19">
        <v>-0.63278437983046998</v>
      </c>
      <c r="Q269" s="20">
        <f>L269-K269</f>
        <v>6.874781559046006E-2</v>
      </c>
      <c r="R269" s="20">
        <f>N269-M269</f>
        <v>6.8873907795229949E-2</v>
      </c>
      <c r="S269" s="20">
        <f>P269-O269</f>
        <v>6.874781559046006E-2</v>
      </c>
      <c r="T269" s="20">
        <f>M269-K269</f>
        <v>1.6572118341200426E-3</v>
      </c>
      <c r="U269" s="20">
        <f>N269-K269</f>
        <v>7.0531119629349992E-2</v>
      </c>
      <c r="V269" s="20">
        <f>O269-M269</f>
        <v>-1.6572118341200426E-3</v>
      </c>
      <c r="W269" s="20">
        <f>P269-K269</f>
        <v>6.874781559046006E-2</v>
      </c>
    </row>
    <row r="270" spans="1:23">
      <c r="A270" s="15" t="s">
        <v>28</v>
      </c>
      <c r="B270" s="16">
        <v>23</v>
      </c>
      <c r="C270" s="15" t="s">
        <v>21</v>
      </c>
      <c r="D270" s="17">
        <f>IF(K270,L270/K270-1,"")</f>
        <v>-0.10806565874515806</v>
      </c>
      <c r="E270" s="17">
        <f>IF(M270,N270/M270-1,"")</f>
        <v>-0.10971447375315491</v>
      </c>
      <c r="F270" s="17">
        <f>IF(O270,P270/O270-1,"")</f>
        <v>-0.10806565874515806</v>
      </c>
      <c r="G270" s="17">
        <f>IF(K270,M270/K270-1,"")</f>
        <v>-9.0592424148738804E-3</v>
      </c>
      <c r="H270" s="17">
        <f>IF(K270,N270/K270-1,"")</f>
        <v>-0.11777978615387874</v>
      </c>
      <c r="I270" s="17">
        <f>IF(K270,O270/K270-1,"")</f>
        <v>0</v>
      </c>
      <c r="J270" s="17">
        <f>IF(K270,P270/K270-1,"")</f>
        <v>-0.10806565874515806</v>
      </c>
      <c r="K270" s="18">
        <v>-0.56572582707649699</v>
      </c>
      <c r="L270" s="18">
        <v>-0.504590292904326</v>
      </c>
      <c r="M270" s="19">
        <v>-0.56060077966865596</v>
      </c>
      <c r="N270" s="19">
        <v>-0.49909476014170101</v>
      </c>
      <c r="O270" s="19">
        <v>-0.56572582707649699</v>
      </c>
      <c r="P270" s="19">
        <v>-0.504590292904326</v>
      </c>
      <c r="Q270" s="20">
        <f>L270-K270</f>
        <v>6.1135534172170991E-2</v>
      </c>
      <c r="R270" s="20">
        <f>N270-M270</f>
        <v>6.1506019526954947E-2</v>
      </c>
      <c r="S270" s="20">
        <f>P270-O270</f>
        <v>6.1135534172170991E-2</v>
      </c>
      <c r="T270" s="20">
        <f>M270-K270</f>
        <v>5.1250474078410324E-3</v>
      </c>
      <c r="U270" s="20">
        <f>N270-K270</f>
        <v>6.6631066934795979E-2</v>
      </c>
      <c r="V270" s="20">
        <f>O270-M270</f>
        <v>-5.1250474078410324E-3</v>
      </c>
      <c r="W270" s="20">
        <f>P270-K270</f>
        <v>6.1135534172170991E-2</v>
      </c>
    </row>
    <row r="271" spans="1:23">
      <c r="A271" s="15" t="s">
        <v>29</v>
      </c>
      <c r="B271" s="16">
        <v>23</v>
      </c>
      <c r="C271" s="15" t="s">
        <v>21</v>
      </c>
      <c r="D271" s="17">
        <f>IF(K271,L271/K271-1,"")</f>
        <v>-8.6328675035433067E-2</v>
      </c>
      <c r="E271" s="17">
        <f>IF(M271,N271/M271-1,"")</f>
        <v>-8.7725998077524237E-2</v>
      </c>
      <c r="F271" s="17">
        <f>IF(O271,P271/O271-1,"")</f>
        <v>-8.6328675035433067E-2</v>
      </c>
      <c r="G271" s="17">
        <f>IF(K271,M271/K271-1,"")</f>
        <v>-5.9042940922268139E-3</v>
      </c>
      <c r="H271" s="17">
        <f>IF(K271,N271/K271-1,"")</f>
        <v>-9.3112332077567306E-2</v>
      </c>
      <c r="I271" s="17">
        <f>IF(K271,O271/K271-1,"")</f>
        <v>0</v>
      </c>
      <c r="J271" s="17">
        <f>IF(K271,P271/K271-1,"")</f>
        <v>-8.6328675035433067E-2</v>
      </c>
      <c r="K271" s="18">
        <v>-0.72862934919125599</v>
      </c>
      <c r="L271" s="18">
        <v>-0.665727742883645</v>
      </c>
      <c r="M271" s="19">
        <v>-0.72432730722940297</v>
      </c>
      <c r="N271" s="19">
        <v>-0.66078497126789804</v>
      </c>
      <c r="O271" s="19">
        <v>-0.72862934919125599</v>
      </c>
      <c r="P271" s="19">
        <v>-0.665727742883645</v>
      </c>
      <c r="Q271" s="20">
        <f>L271-K271</f>
        <v>6.2901606307610991E-2</v>
      </c>
      <c r="R271" s="20">
        <f>N271-M271</f>
        <v>6.3542335961504937E-2</v>
      </c>
      <c r="S271" s="20">
        <f>P271-O271</f>
        <v>6.2901606307610991E-2</v>
      </c>
      <c r="T271" s="20">
        <f>M271-K271</f>
        <v>4.3020419618530203E-3</v>
      </c>
      <c r="U271" s="20">
        <f>N271-K271</f>
        <v>6.7844377923357957E-2</v>
      </c>
      <c r="V271" s="20">
        <f>O271-M271</f>
        <v>-4.3020419618530203E-3</v>
      </c>
      <c r="W271" s="20">
        <f>P271-K271</f>
        <v>6.2901606307610991E-2</v>
      </c>
    </row>
    <row r="272" spans="1:23">
      <c r="A272" s="15" t="s">
        <v>30</v>
      </c>
      <c r="B272" s="16">
        <v>23</v>
      </c>
      <c r="C272" s="15" t="s">
        <v>21</v>
      </c>
      <c r="D272" s="17">
        <f>IF(K272,L272/K272-1,"")</f>
        <v>-9.7809037922443776E-2</v>
      </c>
      <c r="E272" s="17">
        <f>IF(M272,N272/M272-1,"")</f>
        <v>-0.10464877887495727</v>
      </c>
      <c r="F272" s="17">
        <f>IF(O272,P272/O272-1,"")</f>
        <v>-9.7809037922443776E-2</v>
      </c>
      <c r="G272" s="17">
        <f>IF(K272,M272/K272-1,"")</f>
        <v>-2.9966756747981105E-2</v>
      </c>
      <c r="H272" s="17">
        <f>IF(K272,N272/K272-1,"")</f>
        <v>-0.13147955112241927</v>
      </c>
      <c r="I272" s="17">
        <f>IF(K272,O272/K272-1,"")</f>
        <v>0</v>
      </c>
      <c r="J272" s="17">
        <f>IF(K272,P272/K272-1,"")</f>
        <v>-9.7809037922443776E-2</v>
      </c>
      <c r="K272" s="18">
        <v>-1.1204154405178299</v>
      </c>
      <c r="L272" s="18">
        <v>-1.01082868420733</v>
      </c>
      <c r="M272" s="19">
        <v>-1.08684022355515</v>
      </c>
      <c r="N272" s="19">
        <v>-0.973103721327918</v>
      </c>
      <c r="O272" s="19">
        <v>-1.1204154405178299</v>
      </c>
      <c r="P272" s="19">
        <v>-1.01082868420733</v>
      </c>
      <c r="Q272" s="20">
        <f>L272-K272</f>
        <v>0.10958675631049997</v>
      </c>
      <c r="R272" s="20">
        <f>N272-M272</f>
        <v>0.11373650222723197</v>
      </c>
      <c r="S272" s="20">
        <f>P272-O272</f>
        <v>0.10958675631049997</v>
      </c>
      <c r="T272" s="20">
        <f>M272-K272</f>
        <v>3.3575216962679955E-2</v>
      </c>
      <c r="U272" s="20">
        <f>N272-K272</f>
        <v>0.14731171918991193</v>
      </c>
      <c r="V272" s="20">
        <f>O272-M272</f>
        <v>-3.3575216962679955E-2</v>
      </c>
      <c r="W272" s="20">
        <f>P272-K272</f>
        <v>0.10958675631049997</v>
      </c>
    </row>
    <row r="273" spans="1:23">
      <c r="A273" s="15" t="s">
        <v>31</v>
      </c>
      <c r="B273" s="16">
        <v>23</v>
      </c>
      <c r="C273" s="15" t="s">
        <v>21</v>
      </c>
      <c r="D273" s="17">
        <f>IF(K273,L273/K273-1,"")</f>
        <v>-0.1079943899018232</v>
      </c>
      <c r="E273" s="17">
        <f>IF(M273,N273/M273-1,"")</f>
        <v>-0.1079943899018232</v>
      </c>
      <c r="F273" s="17">
        <f>IF(O273,P273/O273-1,"")</f>
        <v>-0.1079943899018232</v>
      </c>
      <c r="G273" s="17">
        <f>IF(K273,M273/K273-1,"")</f>
        <v>0</v>
      </c>
      <c r="H273" s="17">
        <f>IF(K273,N273/K273-1,"")</f>
        <v>-0.1079943899018232</v>
      </c>
      <c r="I273" s="17">
        <f>IF(K273,O273/K273-1,"")</f>
        <v>0</v>
      </c>
      <c r="J273" s="17">
        <f>IF(K273,P273/K273-1,"")</f>
        <v>-0.1079943899018232</v>
      </c>
      <c r="K273" s="18">
        <v>-0.71299999999999997</v>
      </c>
      <c r="L273" s="18">
        <v>-0.63600000000000001</v>
      </c>
      <c r="M273" s="19">
        <v>-0.71299999999999997</v>
      </c>
      <c r="N273" s="19">
        <v>-0.63600000000000001</v>
      </c>
      <c r="O273" s="19">
        <v>-0.71299999999999997</v>
      </c>
      <c r="P273" s="19">
        <v>-0.63600000000000001</v>
      </c>
      <c r="Q273" s="20">
        <f>L273-K273</f>
        <v>7.6999999999999957E-2</v>
      </c>
      <c r="R273" s="20">
        <f>N273-M273</f>
        <v>7.6999999999999957E-2</v>
      </c>
      <c r="S273" s="20">
        <f>P273-O273</f>
        <v>7.6999999999999957E-2</v>
      </c>
      <c r="T273" s="20">
        <f>M273-K273</f>
        <v>0</v>
      </c>
      <c r="U273" s="20">
        <f>N273-K273</f>
        <v>7.6999999999999957E-2</v>
      </c>
      <c r="V273" s="20">
        <f>O273-M273</f>
        <v>0</v>
      </c>
      <c r="W273" s="20">
        <f>P273-K273</f>
        <v>7.6999999999999957E-2</v>
      </c>
    </row>
    <row r="274" spans="1:23">
      <c r="A274" s="15" t="s">
        <v>32</v>
      </c>
      <c r="B274" s="16">
        <v>23</v>
      </c>
      <c r="C274" s="15" t="s">
        <v>21</v>
      </c>
      <c r="D274" s="17">
        <f>IF(K274,L274/K274-1,"")</f>
        <v>-6.4351378958120486E-2</v>
      </c>
      <c r="E274" s="17">
        <f>IF(M274,N274/M274-1,"")</f>
        <v>-6.4351378958120486E-2</v>
      </c>
      <c r="F274" s="17">
        <f>IF(O274,P274/O274-1,"")</f>
        <v>-6.4351378958120486E-2</v>
      </c>
      <c r="G274" s="17">
        <f>IF(K274,M274/K274-1,"")</f>
        <v>0</v>
      </c>
      <c r="H274" s="17">
        <f>IF(K274,N274/K274-1,"")</f>
        <v>-6.4351378958120486E-2</v>
      </c>
      <c r="I274" s="17">
        <f>IF(K274,O274/K274-1,"")</f>
        <v>0</v>
      </c>
      <c r="J274" s="17">
        <f>IF(K274,P274/K274-1,"")</f>
        <v>-6.4351378958120486E-2</v>
      </c>
      <c r="K274" s="18">
        <v>-0.97899999999999998</v>
      </c>
      <c r="L274" s="18">
        <v>-0.91600000000000004</v>
      </c>
      <c r="M274" s="19">
        <v>-0.97899999999999998</v>
      </c>
      <c r="N274" s="19">
        <v>-0.91600000000000004</v>
      </c>
      <c r="O274" s="19">
        <v>-0.97899999999999998</v>
      </c>
      <c r="P274" s="19">
        <v>-0.91600000000000004</v>
      </c>
      <c r="Q274" s="20">
        <f>L274-K274</f>
        <v>6.2999999999999945E-2</v>
      </c>
      <c r="R274" s="20">
        <f>N274-M274</f>
        <v>6.2999999999999945E-2</v>
      </c>
      <c r="S274" s="20">
        <f>P274-O274</f>
        <v>6.2999999999999945E-2</v>
      </c>
      <c r="T274" s="20">
        <f>M274-K274</f>
        <v>0</v>
      </c>
      <c r="U274" s="20">
        <f>N274-K274</f>
        <v>6.2999999999999945E-2</v>
      </c>
      <c r="V274" s="20">
        <f>O274-M274</f>
        <v>0</v>
      </c>
      <c r="W274" s="20">
        <f>P274-K274</f>
        <v>6.2999999999999945E-2</v>
      </c>
    </row>
    <row r="275" spans="1:23">
      <c r="A275" s="15" t="s">
        <v>33</v>
      </c>
      <c r="B275" s="16">
        <v>23</v>
      </c>
      <c r="C275" s="15" t="s">
        <v>21</v>
      </c>
      <c r="D275" s="17">
        <f>IF(K275,L275/K275-1,"")</f>
        <v>-0.11572052401746724</v>
      </c>
      <c r="E275" s="17">
        <f>IF(M275,N275/M275-1,"")</f>
        <v>-0.11572052401746724</v>
      </c>
      <c r="F275" s="17">
        <f>IF(O275,P275/O275-1,"")</f>
        <v>-0.11572052401746724</v>
      </c>
      <c r="G275" s="17">
        <f>IF(K275,M275/K275-1,"")</f>
        <v>0</v>
      </c>
      <c r="H275" s="17">
        <f>IF(K275,N275/K275-1,"")</f>
        <v>-0.11572052401746724</v>
      </c>
      <c r="I275" s="17">
        <f>IF(K275,O275/K275-1,"")</f>
        <v>0</v>
      </c>
      <c r="J275" s="17">
        <f>IF(K275,P275/K275-1,"")</f>
        <v>-0.11572052401746724</v>
      </c>
      <c r="K275" s="18">
        <v>-0.91600000000000004</v>
      </c>
      <c r="L275" s="18">
        <v>-0.81</v>
      </c>
      <c r="M275" s="19">
        <v>-0.91600000000000004</v>
      </c>
      <c r="N275" s="19">
        <v>-0.81</v>
      </c>
      <c r="O275" s="19">
        <v>-0.91600000000000004</v>
      </c>
      <c r="P275" s="19">
        <v>-0.81</v>
      </c>
      <c r="Q275" s="20">
        <f>L275-K275</f>
        <v>0.10599999999999998</v>
      </c>
      <c r="R275" s="20">
        <f>N275-M275</f>
        <v>0.10599999999999998</v>
      </c>
      <c r="S275" s="20">
        <f>P275-O275</f>
        <v>0.10599999999999998</v>
      </c>
      <c r="T275" s="20">
        <f>M275-K275</f>
        <v>0</v>
      </c>
      <c r="U275" s="20">
        <f>N275-K275</f>
        <v>0.10599999999999998</v>
      </c>
      <c r="V275" s="20">
        <f>O275-M275</f>
        <v>0</v>
      </c>
      <c r="W275" s="20">
        <f>P275-K275</f>
        <v>0.10599999999999998</v>
      </c>
    </row>
    <row r="276" spans="1:23">
      <c r="A276" s="15" t="s">
        <v>34</v>
      </c>
      <c r="B276" s="16">
        <v>23</v>
      </c>
      <c r="C276" s="15" t="s">
        <v>21</v>
      </c>
      <c r="D276" s="17">
        <f>IF(K276,L276/K276-1,"")</f>
        <v>-0.12588652482269491</v>
      </c>
      <c r="E276" s="17">
        <f>IF(M276,N276/M276-1,"")</f>
        <v>-0.12588652482269491</v>
      </c>
      <c r="F276" s="17">
        <f>IF(O276,P276/O276-1,"")</f>
        <v>-0.12588652482269491</v>
      </c>
      <c r="G276" s="17">
        <f>IF(K276,M276/K276-1,"")</f>
        <v>0</v>
      </c>
      <c r="H276" s="17">
        <f>IF(K276,N276/K276-1,"")</f>
        <v>-0.12588652482269491</v>
      </c>
      <c r="I276" s="17">
        <f>IF(K276,O276/K276-1,"")</f>
        <v>0</v>
      </c>
      <c r="J276" s="17">
        <f>IF(K276,P276/K276-1,"")</f>
        <v>-0.12588652482269491</v>
      </c>
      <c r="K276" s="18">
        <v>-1.1279999999999999</v>
      </c>
      <c r="L276" s="18">
        <v>-0.98599999999999999</v>
      </c>
      <c r="M276" s="19">
        <v>-1.1279999999999999</v>
      </c>
      <c r="N276" s="19">
        <v>-0.98599999999999999</v>
      </c>
      <c r="O276" s="19">
        <v>-1.1279999999999999</v>
      </c>
      <c r="P276" s="19">
        <v>-0.98599999999999999</v>
      </c>
      <c r="Q276" s="20">
        <f>L276-K276</f>
        <v>0.1419999999999999</v>
      </c>
      <c r="R276" s="20">
        <f>N276-M276</f>
        <v>0.1419999999999999</v>
      </c>
      <c r="S276" s="20">
        <f>P276-O276</f>
        <v>0.1419999999999999</v>
      </c>
      <c r="T276" s="20">
        <f>M276-K276</f>
        <v>0</v>
      </c>
      <c r="U276" s="20">
        <f>N276-K276</f>
        <v>0.1419999999999999</v>
      </c>
      <c r="V276" s="20">
        <f>O276-M276</f>
        <v>0</v>
      </c>
      <c r="W276" s="20">
        <f>P276-K276</f>
        <v>0.1419999999999999</v>
      </c>
    </row>
    <row r="277" spans="1:23">
      <c r="A277" s="15" t="s">
        <v>35</v>
      </c>
      <c r="B277" s="16">
        <v>23</v>
      </c>
      <c r="C277" s="15" t="s">
        <v>21</v>
      </c>
      <c r="D277" s="17">
        <f>IF(K277,L277/K277-1,"")</f>
        <v>-0.115171650055371</v>
      </c>
      <c r="E277" s="17">
        <f>IF(M277,N277/M277-1,"")</f>
        <v>-0.115171650055371</v>
      </c>
      <c r="F277" s="17">
        <f>IF(O277,P277/O277-1,"")</f>
        <v>-0.115171650055371</v>
      </c>
      <c r="G277" s="17">
        <f>IF(K277,M277/K277-1,"")</f>
        <v>0</v>
      </c>
      <c r="H277" s="17">
        <f>IF(K277,N277/K277-1,"")</f>
        <v>-0.115171650055371</v>
      </c>
      <c r="I277" s="17">
        <f>IF(K277,O277/K277-1,"")</f>
        <v>0</v>
      </c>
      <c r="J277" s="17">
        <f>IF(K277,P277/K277-1,"")</f>
        <v>-0.115171650055371</v>
      </c>
      <c r="K277" s="18">
        <v>-0.90300000000000002</v>
      </c>
      <c r="L277" s="18">
        <v>-0.79900000000000004</v>
      </c>
      <c r="M277" s="19">
        <v>-0.90300000000000002</v>
      </c>
      <c r="N277" s="19">
        <v>-0.79900000000000004</v>
      </c>
      <c r="O277" s="19">
        <v>-0.90300000000000002</v>
      </c>
      <c r="P277" s="19">
        <v>-0.79900000000000004</v>
      </c>
      <c r="Q277" s="20">
        <f>L277-K277</f>
        <v>0.10399999999999998</v>
      </c>
      <c r="R277" s="20">
        <f>N277-M277</f>
        <v>0.10399999999999998</v>
      </c>
      <c r="S277" s="20">
        <f>P277-O277</f>
        <v>0.10399999999999998</v>
      </c>
      <c r="T277" s="20">
        <f>M277-K277</f>
        <v>0</v>
      </c>
      <c r="U277" s="20">
        <f>N277-K277</f>
        <v>0.10399999999999998</v>
      </c>
      <c r="V277" s="20">
        <f>O277-M277</f>
        <v>0</v>
      </c>
      <c r="W277" s="20">
        <f>P277-K277</f>
        <v>0.10399999999999998</v>
      </c>
    </row>
    <row r="278" spans="1:23">
      <c r="A278" s="15" t="s">
        <v>36</v>
      </c>
      <c r="B278" s="16">
        <v>23</v>
      </c>
      <c r="C278" s="15" t="s">
        <v>21</v>
      </c>
      <c r="D278" s="17">
        <f>IF(K278,L278/K278-1,"")</f>
        <v>-0.10127826811004481</v>
      </c>
      <c r="E278" s="17">
        <f>IF(M278,N278/M278-1,"")</f>
        <v>-0.10367324535940259</v>
      </c>
      <c r="F278" s="17">
        <f>IF(O278,P278/O278-1,"")</f>
        <v>-0.10127826811004481</v>
      </c>
      <c r="G278" s="17">
        <f>IF(K278,M278/K278-1,"")</f>
        <v>-7.8866916528108622E-3</v>
      </c>
      <c r="H278" s="17">
        <f>IF(K278,N278/K278-1,"")</f>
        <v>-0.11074229809341762</v>
      </c>
      <c r="I278" s="17">
        <f>IF(K278,O278/K278-1,"")</f>
        <v>0</v>
      </c>
      <c r="J278" s="17">
        <f>IF(K278,P278/K278-1,"")</f>
        <v>-0.10127826811004481</v>
      </c>
      <c r="K278" s="18">
        <v>-0.68754949571894997</v>
      </c>
      <c r="L278" s="18">
        <v>-0.61791567355260002</v>
      </c>
      <c r="M278" s="19">
        <v>-0.68212700485016897</v>
      </c>
      <c r="N278" s="19">
        <v>-0.61140868451006303</v>
      </c>
      <c r="O278" s="19">
        <v>-0.68754949571894997</v>
      </c>
      <c r="P278" s="19">
        <v>-0.61791567355260002</v>
      </c>
      <c r="Q278" s="20">
        <f>L278-K278</f>
        <v>6.9633822166349946E-2</v>
      </c>
      <c r="R278" s="20">
        <f>N278-M278</f>
        <v>7.0718320340105945E-2</v>
      </c>
      <c r="S278" s="20">
        <f>P278-O278</f>
        <v>6.9633822166349946E-2</v>
      </c>
      <c r="T278" s="20">
        <f>M278-K278</f>
        <v>5.4224908687809936E-3</v>
      </c>
      <c r="U278" s="20">
        <f>N278-K278</f>
        <v>7.6140811208886938E-2</v>
      </c>
      <c r="V278" s="20">
        <f>O278-M278</f>
        <v>-5.4224908687809936E-3</v>
      </c>
      <c r="W278" s="20">
        <f>P278-K278</f>
        <v>6.9633822166349946E-2</v>
      </c>
    </row>
    <row r="279" spans="1:23">
      <c r="A279" s="15" t="s">
        <v>37</v>
      </c>
      <c r="B279" s="16">
        <v>23</v>
      </c>
      <c r="C279" s="15" t="s">
        <v>21</v>
      </c>
      <c r="D279" s="17">
        <f>IF(K279,L279/K279-1,"")</f>
        <v>-7.6475802436383633E-2</v>
      </c>
      <c r="E279" s="17">
        <f>IF(M279,N279/M279-1,"")</f>
        <v>-7.71498656980385E-2</v>
      </c>
      <c r="F279" s="17">
        <f>IF(O279,P279/O279-1,"")</f>
        <v>-7.6475802436383633E-2</v>
      </c>
      <c r="G279" s="17">
        <f>IF(K279,M279/K279-1,"")</f>
        <v>-5.673143696761862E-3</v>
      </c>
      <c r="H279" s="17">
        <f>IF(K279,N279/K279-1,"")</f>
        <v>-8.2385327120509499E-2</v>
      </c>
      <c r="I279" s="17">
        <f>IF(K279,O279/K279-1,"")</f>
        <v>0</v>
      </c>
      <c r="J279" s="17">
        <f>IF(K279,P279/K279-1,"")</f>
        <v>-7.6475802436383633E-2</v>
      </c>
      <c r="K279" s="18">
        <v>-0.79100168954003003</v>
      </c>
      <c r="L279" s="18">
        <v>-0.73050920060392099</v>
      </c>
      <c r="M279" s="19">
        <v>-0.78651422329088805</v>
      </c>
      <c r="N279" s="19">
        <v>-0.725834756594399</v>
      </c>
      <c r="O279" s="19">
        <v>-0.79100168954003003</v>
      </c>
      <c r="P279" s="19">
        <v>-0.73050920060392099</v>
      </c>
      <c r="Q279" s="20">
        <f>L279-K279</f>
        <v>6.0492488936109035E-2</v>
      </c>
      <c r="R279" s="20">
        <f>N279-M279</f>
        <v>6.0679466696489048E-2</v>
      </c>
      <c r="S279" s="20">
        <f>P279-O279</f>
        <v>6.0492488936109035E-2</v>
      </c>
      <c r="T279" s="20">
        <f>M279-K279</f>
        <v>4.4874662491419803E-3</v>
      </c>
      <c r="U279" s="20">
        <f>N279-K279</f>
        <v>6.5166932945631029E-2</v>
      </c>
      <c r="V279" s="20">
        <f>O279-M279</f>
        <v>-4.4874662491419803E-3</v>
      </c>
      <c r="W279" s="20">
        <f>P279-K279</f>
        <v>6.0492488936109035E-2</v>
      </c>
    </row>
    <row r="280" spans="1:23">
      <c r="A280" s="15" t="s">
        <v>38</v>
      </c>
      <c r="B280" s="16">
        <v>23</v>
      </c>
      <c r="C280" s="15" t="s">
        <v>21</v>
      </c>
      <c r="D280" s="17">
        <f>IF(K280,L280/K280-1,"")</f>
        <v>-8.2475446608179848E-2</v>
      </c>
      <c r="E280" s="17">
        <f>IF(M280,N280/M280-1,"")</f>
        <v>-8.2625845089369543E-2</v>
      </c>
      <c r="F280" s="17">
        <f>IF(O280,P280/O280-1,"")</f>
        <v>-8.2475446608179848E-2</v>
      </c>
      <c r="G280" s="17">
        <f>IF(K280,M280/K280-1,"")</f>
        <v>-1.2639645063831084E-3</v>
      </c>
      <c r="H280" s="17">
        <f>IF(K280,N280/K280-1,"")</f>
        <v>-8.3785373460249835E-2</v>
      </c>
      <c r="I280" s="17">
        <f>IF(K280,O280/K280-1,"")</f>
        <v>0</v>
      </c>
      <c r="J280" s="17">
        <f>IF(K280,P280/K280-1,"")</f>
        <v>-8.2475446608179848E-2</v>
      </c>
      <c r="K280" s="18">
        <v>-0.665844707131244</v>
      </c>
      <c r="L280" s="18">
        <v>-0.61092886753890197</v>
      </c>
      <c r="M280" s="19">
        <v>-0.66500310305466703</v>
      </c>
      <c r="N280" s="19">
        <v>-0.61005665967772205</v>
      </c>
      <c r="O280" s="19">
        <v>-0.665844707131244</v>
      </c>
      <c r="P280" s="19">
        <v>-0.61092886753890197</v>
      </c>
      <c r="Q280" s="20">
        <f>L280-K280</f>
        <v>5.4915839592342031E-2</v>
      </c>
      <c r="R280" s="20">
        <f>N280-M280</f>
        <v>5.4946443376944987E-2</v>
      </c>
      <c r="S280" s="20">
        <f>P280-O280</f>
        <v>5.4915839592342031E-2</v>
      </c>
      <c r="T280" s="20">
        <f>M280-K280</f>
        <v>8.4160407657696279E-4</v>
      </c>
      <c r="U280" s="20">
        <f>N280-K280</f>
        <v>5.5788047453521949E-2</v>
      </c>
      <c r="V280" s="20">
        <f>O280-M280</f>
        <v>-8.4160407657696279E-4</v>
      </c>
      <c r="W280" s="20">
        <f>P280-K280</f>
        <v>5.4915839592342031E-2</v>
      </c>
    </row>
    <row r="281" spans="1:23">
      <c r="A281" s="15" t="s">
        <v>39</v>
      </c>
      <c r="B281" s="16">
        <v>23</v>
      </c>
      <c r="C281" s="15" t="s">
        <v>21</v>
      </c>
      <c r="D281" s="17">
        <f>IF(K281,L281/K281-1,"")</f>
        <v>-9.7641549783946791E-2</v>
      </c>
      <c r="E281" s="17">
        <f>IF(M281,N281/M281-1,"")</f>
        <v>-9.9473094408376372E-2</v>
      </c>
      <c r="F281" s="17">
        <f>IF(O281,P281/O281-1,"")</f>
        <v>-9.7641549783946791E-2</v>
      </c>
      <c r="G281" s="17">
        <f>IF(K281,M281/K281-1,"")</f>
        <v>-7.909980421070828E-3</v>
      </c>
      <c r="H281" s="17">
        <f>IF(K281,N281/K281-1,"")</f>
        <v>-0.10659624460025363</v>
      </c>
      <c r="I281" s="17">
        <f>IF(K281,O281/K281-1,"")</f>
        <v>0</v>
      </c>
      <c r="J281" s="17">
        <f>IF(K281,P281/K281-1,"")</f>
        <v>-9.7641549783946791E-2</v>
      </c>
      <c r="K281" s="18">
        <v>-0.60174007867197798</v>
      </c>
      <c r="L281" s="18">
        <v>-0.54298524482333199</v>
      </c>
      <c r="M281" s="19">
        <v>-0.59698032643110899</v>
      </c>
      <c r="N281" s="19">
        <v>-0.53759684606008395</v>
      </c>
      <c r="O281" s="19">
        <v>-0.60174007867197798</v>
      </c>
      <c r="P281" s="19">
        <v>-0.54298524482333199</v>
      </c>
      <c r="Q281" s="20">
        <f>L281-K281</f>
        <v>5.8754833848645993E-2</v>
      </c>
      <c r="R281" s="20">
        <f>N281-M281</f>
        <v>5.9383480371025033E-2</v>
      </c>
      <c r="S281" s="20">
        <f>P281-O281</f>
        <v>5.8754833848645993E-2</v>
      </c>
      <c r="T281" s="20">
        <f>M281-K281</f>
        <v>4.7597522408689974E-3</v>
      </c>
      <c r="U281" s="20">
        <f>N281-K281</f>
        <v>6.414323261189403E-2</v>
      </c>
      <c r="V281" s="20">
        <f>O281-M281</f>
        <v>-4.7597522408689974E-3</v>
      </c>
      <c r="W281" s="20">
        <f>P281-K281</f>
        <v>5.8754833848645993E-2</v>
      </c>
    </row>
    <row r="282" spans="1:23">
      <c r="A282" s="15" t="s">
        <v>0</v>
      </c>
      <c r="B282" s="16">
        <v>24</v>
      </c>
      <c r="C282" s="15" t="s">
        <v>22</v>
      </c>
      <c r="D282" s="17">
        <f>IF(K282,L282/K282-1,"")</f>
        <v>-0.11485685376205734</v>
      </c>
      <c r="E282" s="17">
        <f>IF(M282,N282/M282-1,"")</f>
        <v>-0.11501948612928037</v>
      </c>
      <c r="F282" s="17">
        <f>IF(O282,P282/O282-1,"")</f>
        <v>-0.11485685376205734</v>
      </c>
      <c r="G282" s="17">
        <f>IF(K282,M282/K282-1,"")</f>
        <v>-4.984333469814084E-4</v>
      </c>
      <c r="H282" s="17">
        <f>IF(K282,N282/K282-1,"")</f>
        <v>-0.11546058992882224</v>
      </c>
      <c r="I282" s="17">
        <f>IF(K282,O282/K282-1,"")</f>
        <v>0</v>
      </c>
      <c r="J282" s="17">
        <f>IF(K282,P282/K282-1,"")</f>
        <v>-0.11485685376205734</v>
      </c>
      <c r="K282" s="18">
        <v>-1.2516518343090901</v>
      </c>
      <c r="L282" s="18">
        <v>-1.1078910426148401</v>
      </c>
      <c r="M282" s="19">
        <v>-1.25102796929606</v>
      </c>
      <c r="N282" s="19">
        <v>-1.1071353751342701</v>
      </c>
      <c r="O282" s="19">
        <v>-1.2516518343090901</v>
      </c>
      <c r="P282" s="19">
        <v>-1.1078910426148401</v>
      </c>
      <c r="Q282" s="20">
        <f>L282-K282</f>
        <v>0.14376079169425005</v>
      </c>
      <c r="R282" s="20">
        <f>N282-M282</f>
        <v>0.1438925941617899</v>
      </c>
      <c r="S282" s="20">
        <f>P282-O282</f>
        <v>0.14376079169425005</v>
      </c>
      <c r="T282" s="20">
        <f>M282-K282</f>
        <v>6.2386501303013375E-4</v>
      </c>
      <c r="U282" s="20">
        <f>N282-K282</f>
        <v>0.14451645917482003</v>
      </c>
      <c r="V282" s="20">
        <f>O282-M282</f>
        <v>-6.2386501303013375E-4</v>
      </c>
      <c r="W282" s="20">
        <f>P282-K282</f>
        <v>0.14376079169425005</v>
      </c>
    </row>
    <row r="283" spans="1:23">
      <c r="A283" s="15" t="s">
        <v>27</v>
      </c>
      <c r="B283" s="16">
        <v>24</v>
      </c>
      <c r="C283" s="15" t="s">
        <v>22</v>
      </c>
      <c r="D283" s="17">
        <f>IF(K283,L283/K283-1,"")</f>
        <v>-9.89491526534092E-2</v>
      </c>
      <c r="E283" s="17">
        <f>IF(M283,N283/M283-1,"")</f>
        <v>-9.89491526534092E-2</v>
      </c>
      <c r="F283" s="17">
        <f>IF(O283,P283/O283-1,"")</f>
        <v>-9.89491526534092E-2</v>
      </c>
      <c r="G283" s="17">
        <f>IF(K283,M283/K283-1,"")</f>
        <v>0</v>
      </c>
      <c r="H283" s="17">
        <f>IF(K283,N283/K283-1,"")</f>
        <v>-9.89491526534092E-2</v>
      </c>
      <c r="I283" s="17">
        <f>IF(K283,O283/K283-1,"")</f>
        <v>0</v>
      </c>
      <c r="J283" s="17">
        <f>IF(K283,P283/K283-1,"")</f>
        <v>-9.89491526534092E-2</v>
      </c>
      <c r="K283" s="18">
        <v>-0.66613482201211205</v>
      </c>
      <c r="L283" s="18">
        <v>-0.600221345821084</v>
      </c>
      <c r="M283" s="19">
        <v>-0.66613482201211205</v>
      </c>
      <c r="N283" s="19">
        <v>-0.600221345821084</v>
      </c>
      <c r="O283" s="19">
        <v>-0.66613482201211205</v>
      </c>
      <c r="P283" s="19">
        <v>-0.600221345821084</v>
      </c>
      <c r="Q283" s="20">
        <f>L283-K283</f>
        <v>6.5913476191028053E-2</v>
      </c>
      <c r="R283" s="20">
        <f>N283-M283</f>
        <v>6.5913476191028053E-2</v>
      </c>
      <c r="S283" s="20">
        <f>P283-O283</f>
        <v>6.5913476191028053E-2</v>
      </c>
      <c r="T283" s="20">
        <f>M283-K283</f>
        <v>0</v>
      </c>
      <c r="U283" s="20">
        <f>N283-K283</f>
        <v>6.5913476191028053E-2</v>
      </c>
      <c r="V283" s="20">
        <f>O283-M283</f>
        <v>0</v>
      </c>
      <c r="W283" s="20">
        <f>P283-K283</f>
        <v>6.5913476191028053E-2</v>
      </c>
    </row>
    <row r="284" spans="1:23">
      <c r="A284" s="15" t="s">
        <v>28</v>
      </c>
      <c r="B284" s="16">
        <v>24</v>
      </c>
      <c r="C284" s="15" t="s">
        <v>22</v>
      </c>
      <c r="D284" s="17">
        <f>IF(K284,L284/K284-1,"")</f>
        <v>-0.10583097751203463</v>
      </c>
      <c r="E284" s="17">
        <f>IF(M284,N284/M284-1,"")</f>
        <v>-0.10655090737496964</v>
      </c>
      <c r="F284" s="17">
        <f>IF(O284,P284/O284-1,"")</f>
        <v>-0.10583097751203463</v>
      </c>
      <c r="G284" s="17">
        <f>IF(K284,M284/K284-1,"")</f>
        <v>-4.0255513603946191E-3</v>
      </c>
      <c r="H284" s="17">
        <f>IF(K284,N284/K284-1,"")</f>
        <v>-0.11014753258522958</v>
      </c>
      <c r="I284" s="17">
        <f>IF(K284,O284/K284-1,"")</f>
        <v>0</v>
      </c>
      <c r="J284" s="17">
        <f>IF(K284,P284/K284-1,"")</f>
        <v>-0.10583097751203463</v>
      </c>
      <c r="K284" s="18">
        <v>-1.1925438517965901</v>
      </c>
      <c r="L284" s="18">
        <v>-1.06633577023499</v>
      </c>
      <c r="M284" s="19">
        <v>-1.1877432052716601</v>
      </c>
      <c r="N284" s="19">
        <v>-1.06118808902151</v>
      </c>
      <c r="O284" s="19">
        <v>-1.1925438517965901</v>
      </c>
      <c r="P284" s="19">
        <v>-1.06633577023499</v>
      </c>
      <c r="Q284" s="20">
        <f>L284-K284</f>
        <v>0.12620808156160002</v>
      </c>
      <c r="R284" s="20">
        <f>N284-M284</f>
        <v>0.12655511625015015</v>
      </c>
      <c r="S284" s="20">
        <f>P284-O284</f>
        <v>0.12620808156160002</v>
      </c>
      <c r="T284" s="20">
        <f>M284-K284</f>
        <v>4.8006465249299524E-3</v>
      </c>
      <c r="U284" s="20">
        <f>N284-K284</f>
        <v>0.1313557627750801</v>
      </c>
      <c r="V284" s="20">
        <f>O284-M284</f>
        <v>-4.8006465249299524E-3</v>
      </c>
      <c r="W284" s="20">
        <f>P284-K284</f>
        <v>0.12620808156160002</v>
      </c>
    </row>
    <row r="285" spans="1:23">
      <c r="A285" s="15" t="s">
        <v>29</v>
      </c>
      <c r="B285" s="16">
        <v>24</v>
      </c>
      <c r="C285" s="15" t="s">
        <v>22</v>
      </c>
      <c r="D285" s="17">
        <f>IF(K285,L285/K285-1,"")</f>
        <v>-8.5430778464983148E-2</v>
      </c>
      <c r="E285" s="17">
        <f>IF(M285,N285/M285-1,"")</f>
        <v>-8.760380436576698E-2</v>
      </c>
      <c r="F285" s="17">
        <f>IF(O285,P285/O285-1,"")</f>
        <v>-8.5430778464983148E-2</v>
      </c>
      <c r="G285" s="17">
        <f>IF(K285,M285/K285-1,"")</f>
        <v>-9.1867174022358666E-3</v>
      </c>
      <c r="H285" s="17">
        <f>IF(K285,N285/K285-1,"")</f>
        <v>-9.5985730373933764E-2</v>
      </c>
      <c r="I285" s="17">
        <f>IF(K285,O285/K285-1,"")</f>
        <v>0</v>
      </c>
      <c r="J285" s="17">
        <f>IF(K285,P285/K285-1,"")</f>
        <v>-8.5430778464983148E-2</v>
      </c>
      <c r="K285" s="18">
        <v>-0.83874551684377097</v>
      </c>
      <c r="L285" s="18">
        <v>-0.76709083440579295</v>
      </c>
      <c r="M285" s="19">
        <v>-0.83104019880813496</v>
      </c>
      <c r="N285" s="19">
        <v>-0.758237915811659</v>
      </c>
      <c r="O285" s="19">
        <v>-0.83874551684377097</v>
      </c>
      <c r="P285" s="19">
        <v>-0.76709083440579295</v>
      </c>
      <c r="Q285" s="20">
        <f>L285-K285</f>
        <v>7.1654682437978012E-2</v>
      </c>
      <c r="R285" s="20">
        <f>N285-M285</f>
        <v>7.2802282996475953E-2</v>
      </c>
      <c r="S285" s="20">
        <f>P285-O285</f>
        <v>7.1654682437978012E-2</v>
      </c>
      <c r="T285" s="20">
        <f>M285-K285</f>
        <v>7.7053180356360107E-3</v>
      </c>
      <c r="U285" s="20">
        <f>N285-K285</f>
        <v>8.0507601032111964E-2</v>
      </c>
      <c r="V285" s="20">
        <f>O285-M285</f>
        <v>-7.7053180356360107E-3</v>
      </c>
      <c r="W285" s="20">
        <f>P285-K285</f>
        <v>7.1654682437978012E-2</v>
      </c>
    </row>
    <row r="286" spans="1:23">
      <c r="A286" s="15" t="s">
        <v>30</v>
      </c>
      <c r="B286" s="16">
        <v>24</v>
      </c>
      <c r="C286" s="15" t="s">
        <v>22</v>
      </c>
      <c r="D286" s="17">
        <f>IF(K286,L286/K286-1,"")</f>
        <v>-9.7630213688672862E-2</v>
      </c>
      <c r="E286" s="17">
        <f>IF(M286,N286/M286-1,"")</f>
        <v>-9.7891935051818479E-2</v>
      </c>
      <c r="F286" s="17">
        <f>IF(O286,P286/O286-1,"")</f>
        <v>-9.7630213688672862E-2</v>
      </c>
      <c r="G286" s="17">
        <f>IF(K286,M286/K286-1,"")</f>
        <v>-1.1816532908419664E-3</v>
      </c>
      <c r="H286" s="17">
        <f>IF(K286,N286/K286-1,"")</f>
        <v>-9.8957914015459503E-2</v>
      </c>
      <c r="I286" s="17">
        <f>IF(K286,O286/K286-1,"")</f>
        <v>0</v>
      </c>
      <c r="J286" s="17">
        <f>IF(K286,P286/K286-1,"")</f>
        <v>-9.7630213688672862E-2</v>
      </c>
      <c r="K286" s="18">
        <v>-1.1831351896491999</v>
      </c>
      <c r="L286" s="18">
        <v>-1.06762544826116</v>
      </c>
      <c r="M286" s="19">
        <v>-1.1817371340588401</v>
      </c>
      <c r="N286" s="19">
        <v>-1.06605459928323</v>
      </c>
      <c r="O286" s="19">
        <v>-1.1831351896491999</v>
      </c>
      <c r="P286" s="19">
        <v>-1.06762544826116</v>
      </c>
      <c r="Q286" s="20">
        <f>L286-K286</f>
        <v>0.11550974138803993</v>
      </c>
      <c r="R286" s="20">
        <f>N286-M286</f>
        <v>0.11568253477561008</v>
      </c>
      <c r="S286" s="20">
        <f>P286-O286</f>
        <v>0.11550974138803993</v>
      </c>
      <c r="T286" s="20">
        <f>M286-K286</f>
        <v>1.3980555903598813E-3</v>
      </c>
      <c r="U286" s="20">
        <f>N286-K286</f>
        <v>0.11708059036596996</v>
      </c>
      <c r="V286" s="20">
        <f>O286-M286</f>
        <v>-1.3980555903598813E-3</v>
      </c>
      <c r="W286" s="20">
        <f>P286-K286</f>
        <v>0.11550974138803993</v>
      </c>
    </row>
    <row r="287" spans="1:23">
      <c r="A287" s="15" t="s">
        <v>31</v>
      </c>
      <c r="B287" s="16">
        <v>24</v>
      </c>
      <c r="C287" s="15" t="s">
        <v>22</v>
      </c>
      <c r="D287" s="17">
        <f>IF(K287,L287/K287-1,"")</f>
        <v>-0.10723883584276983</v>
      </c>
      <c r="E287" s="17">
        <f>IF(M287,N287/M287-1,"")</f>
        <v>-0.10723883584276983</v>
      </c>
      <c r="F287" s="17">
        <f>IF(O287,P287/O287-1,"")</f>
        <v>-0.10723883584276983</v>
      </c>
      <c r="G287" s="17">
        <f>IF(K287,M287/K287-1,"")</f>
        <v>0</v>
      </c>
      <c r="H287" s="17">
        <f>IF(K287,N287/K287-1,"")</f>
        <v>-0.10723883584276983</v>
      </c>
      <c r="I287" s="17">
        <f>IF(K287,O287/K287-1,"")</f>
        <v>0</v>
      </c>
      <c r="J287" s="17">
        <f>IF(K287,P287/K287-1,"")</f>
        <v>-0.10723883584276983</v>
      </c>
      <c r="K287" s="18">
        <v>-0.79927781696654698</v>
      </c>
      <c r="L287" s="18">
        <v>-0.71356419436010399</v>
      </c>
      <c r="M287" s="19">
        <v>-0.79927781696654698</v>
      </c>
      <c r="N287" s="19">
        <v>-0.71356419436010399</v>
      </c>
      <c r="O287" s="19">
        <v>-0.79927781696654698</v>
      </c>
      <c r="P287" s="19">
        <v>-0.71356419436010399</v>
      </c>
      <c r="Q287" s="20">
        <f>L287-K287</f>
        <v>8.5713622606442996E-2</v>
      </c>
      <c r="R287" s="20">
        <f>N287-M287</f>
        <v>8.5713622606442996E-2</v>
      </c>
      <c r="S287" s="20">
        <f>P287-O287</f>
        <v>8.5713622606442996E-2</v>
      </c>
      <c r="T287" s="20">
        <f>M287-K287</f>
        <v>0</v>
      </c>
      <c r="U287" s="20">
        <f>N287-K287</f>
        <v>8.5713622606442996E-2</v>
      </c>
      <c r="V287" s="20">
        <f>O287-M287</f>
        <v>0</v>
      </c>
      <c r="W287" s="20">
        <f>P287-K287</f>
        <v>8.5713622606442996E-2</v>
      </c>
    </row>
    <row r="288" spans="1:23">
      <c r="A288" s="15" t="s">
        <v>32</v>
      </c>
      <c r="B288" s="16">
        <v>24</v>
      </c>
      <c r="C288" s="15" t="s">
        <v>22</v>
      </c>
      <c r="D288" s="17">
        <f>IF(K288,L288/K288-1,"")</f>
        <v>-6.491705749881771E-2</v>
      </c>
      <c r="E288" s="17">
        <f>IF(M288,N288/M288-1,"")</f>
        <v>-6.491705749881771E-2</v>
      </c>
      <c r="F288" s="17">
        <f>IF(O288,P288/O288-1,"")</f>
        <v>-6.491705749881771E-2</v>
      </c>
      <c r="G288" s="17">
        <f>IF(K288,M288/K288-1,"")</f>
        <v>0</v>
      </c>
      <c r="H288" s="17">
        <f>IF(K288,N288/K288-1,"")</f>
        <v>-6.491705749881771E-2</v>
      </c>
      <c r="I288" s="17">
        <f>IF(K288,O288/K288-1,"")</f>
        <v>0</v>
      </c>
      <c r="J288" s="17">
        <f>IF(K288,P288/K288-1,"")</f>
        <v>-6.491705749881771E-2</v>
      </c>
      <c r="K288" s="18">
        <v>-0.98774947809468705</v>
      </c>
      <c r="L288" s="18">
        <v>-0.92362768843078702</v>
      </c>
      <c r="M288" s="19">
        <v>-0.98774947809468705</v>
      </c>
      <c r="N288" s="19">
        <v>-0.92362768843078702</v>
      </c>
      <c r="O288" s="19">
        <v>-0.98774947809468705</v>
      </c>
      <c r="P288" s="19">
        <v>-0.92362768843078702</v>
      </c>
      <c r="Q288" s="20">
        <f>L288-K288</f>
        <v>6.4121789663900031E-2</v>
      </c>
      <c r="R288" s="20">
        <f>N288-M288</f>
        <v>6.4121789663900031E-2</v>
      </c>
      <c r="S288" s="20">
        <f>P288-O288</f>
        <v>6.4121789663900031E-2</v>
      </c>
      <c r="T288" s="20">
        <f>M288-K288</f>
        <v>0</v>
      </c>
      <c r="U288" s="20">
        <f>N288-K288</f>
        <v>6.4121789663900031E-2</v>
      </c>
      <c r="V288" s="20">
        <f>O288-M288</f>
        <v>0</v>
      </c>
      <c r="W288" s="20">
        <f>P288-K288</f>
        <v>6.4121789663900031E-2</v>
      </c>
    </row>
    <row r="289" spans="1:23">
      <c r="A289" s="15" t="s">
        <v>33</v>
      </c>
      <c r="B289" s="16">
        <v>24</v>
      </c>
      <c r="C289" s="15" t="s">
        <v>22</v>
      </c>
      <c r="D289" s="17">
        <f>IF(K289,L289/K289-1,"")</f>
        <v>-0.11546933302291607</v>
      </c>
      <c r="E289" s="17">
        <f>IF(M289,N289/M289-1,"")</f>
        <v>-0.11546933302291607</v>
      </c>
      <c r="F289" s="17">
        <f>IF(O289,P289/O289-1,"")</f>
        <v>-0.11546933302291607</v>
      </c>
      <c r="G289" s="17">
        <f>IF(K289,M289/K289-1,"")</f>
        <v>0</v>
      </c>
      <c r="H289" s="17">
        <f>IF(K289,N289/K289-1,"")</f>
        <v>-0.11546933302291607</v>
      </c>
      <c r="I289" s="17">
        <f>IF(K289,O289/K289-1,"")</f>
        <v>0</v>
      </c>
      <c r="J289" s="17">
        <f>IF(K289,P289/K289-1,"")</f>
        <v>-0.11546933302291607</v>
      </c>
      <c r="K289" s="18">
        <v>-1.27975331775081</v>
      </c>
      <c r="L289" s="18">
        <v>-1.13198105571626</v>
      </c>
      <c r="M289" s="19">
        <v>-1.27975331775081</v>
      </c>
      <c r="N289" s="19">
        <v>-1.13198105571626</v>
      </c>
      <c r="O289" s="19">
        <v>-1.27975331775081</v>
      </c>
      <c r="P289" s="19">
        <v>-1.13198105571626</v>
      </c>
      <c r="Q289" s="20">
        <f>L289-K289</f>
        <v>0.14777226203455007</v>
      </c>
      <c r="R289" s="20">
        <f>N289-M289</f>
        <v>0.14777226203455007</v>
      </c>
      <c r="S289" s="20">
        <f>P289-O289</f>
        <v>0.14777226203455007</v>
      </c>
      <c r="T289" s="20">
        <f>M289-K289</f>
        <v>0</v>
      </c>
      <c r="U289" s="20">
        <f>N289-K289</f>
        <v>0.14777226203455007</v>
      </c>
      <c r="V289" s="20">
        <f>O289-M289</f>
        <v>0</v>
      </c>
      <c r="W289" s="20">
        <f>P289-K289</f>
        <v>0.14777226203455007</v>
      </c>
    </row>
    <row r="290" spans="1:23">
      <c r="A290" s="15" t="s">
        <v>34</v>
      </c>
      <c r="B290" s="16">
        <v>24</v>
      </c>
      <c r="C290" s="15" t="s">
        <v>22</v>
      </c>
      <c r="D290" s="17">
        <f>IF(K290,L290/K290-1,"")</f>
        <v>-0.12601773204348432</v>
      </c>
      <c r="E290" s="17">
        <f>IF(M290,N290/M290-1,"")</f>
        <v>-0.12601773204348432</v>
      </c>
      <c r="F290" s="17">
        <f>IF(O290,P290/O290-1,"")</f>
        <v>-0.12601773204348432</v>
      </c>
      <c r="G290" s="17">
        <f>IF(K290,M290/K290-1,"")</f>
        <v>0</v>
      </c>
      <c r="H290" s="17">
        <f>IF(K290,N290/K290-1,"")</f>
        <v>-0.12601773204348432</v>
      </c>
      <c r="I290" s="17">
        <f>IF(K290,O290/K290-1,"")</f>
        <v>0</v>
      </c>
      <c r="J290" s="17">
        <f>IF(K290,P290/K290-1,"")</f>
        <v>-0.12601773204348432</v>
      </c>
      <c r="K290" s="18">
        <v>-0.85984885624472296</v>
      </c>
      <c r="L290" s="18">
        <v>-0.75149265348057903</v>
      </c>
      <c r="M290" s="19">
        <v>-0.85984885624472296</v>
      </c>
      <c r="N290" s="19">
        <v>-0.75149265348057903</v>
      </c>
      <c r="O290" s="19">
        <v>-0.85984885624472296</v>
      </c>
      <c r="P290" s="19">
        <v>-0.75149265348057903</v>
      </c>
      <c r="Q290" s="20">
        <f>L290-K290</f>
        <v>0.10835620276414393</v>
      </c>
      <c r="R290" s="20">
        <f>N290-M290</f>
        <v>0.10835620276414393</v>
      </c>
      <c r="S290" s="20">
        <f>P290-O290</f>
        <v>0.10835620276414393</v>
      </c>
      <c r="T290" s="20">
        <f>M290-K290</f>
        <v>0</v>
      </c>
      <c r="U290" s="20">
        <f>N290-K290</f>
        <v>0.10835620276414393</v>
      </c>
      <c r="V290" s="20">
        <f>O290-M290</f>
        <v>0</v>
      </c>
      <c r="W290" s="20">
        <f>P290-K290</f>
        <v>0.10835620276414393</v>
      </c>
    </row>
    <row r="291" spans="1:23">
      <c r="A291" s="15" t="s">
        <v>35</v>
      </c>
      <c r="B291" s="16">
        <v>24</v>
      </c>
      <c r="C291" s="15" t="s">
        <v>22</v>
      </c>
      <c r="D291" s="17">
        <f>IF(K291,L291/K291-1,"")</f>
        <v>-0.11506176323038453</v>
      </c>
      <c r="E291" s="17">
        <f>IF(M291,N291/M291-1,"")</f>
        <v>-0.11506176323038453</v>
      </c>
      <c r="F291" s="17">
        <f>IF(O291,P291/O291-1,"")</f>
        <v>-0.11506176323038453</v>
      </c>
      <c r="G291" s="17">
        <f>IF(K291,M291/K291-1,"")</f>
        <v>0</v>
      </c>
      <c r="H291" s="17">
        <f>IF(K291,N291/K291-1,"")</f>
        <v>-0.11506176323038453</v>
      </c>
      <c r="I291" s="17">
        <f>IF(K291,O291/K291-1,"")</f>
        <v>0</v>
      </c>
      <c r="J291" s="17">
        <f>IF(K291,P291/K291-1,"")</f>
        <v>-0.11506176323038453</v>
      </c>
      <c r="K291" s="18">
        <v>-1.2198461215024701</v>
      </c>
      <c r="L291" s="18">
        <v>-1.07948847589265</v>
      </c>
      <c r="M291" s="19">
        <v>-1.2198461215024701</v>
      </c>
      <c r="N291" s="19">
        <v>-1.07948847589265</v>
      </c>
      <c r="O291" s="19">
        <v>-1.2198461215024701</v>
      </c>
      <c r="P291" s="19">
        <v>-1.07948847589265</v>
      </c>
      <c r="Q291" s="20">
        <f>L291-K291</f>
        <v>0.14035764560982011</v>
      </c>
      <c r="R291" s="20">
        <f>N291-M291</f>
        <v>0.14035764560982011</v>
      </c>
      <c r="S291" s="20">
        <f>P291-O291</f>
        <v>0.14035764560982011</v>
      </c>
      <c r="T291" s="20">
        <f>M291-K291</f>
        <v>0</v>
      </c>
      <c r="U291" s="20">
        <f>N291-K291</f>
        <v>0.14035764560982011</v>
      </c>
      <c r="V291" s="20">
        <f>O291-M291</f>
        <v>0</v>
      </c>
      <c r="W291" s="20">
        <f>P291-K291</f>
        <v>0.14035764560982011</v>
      </c>
    </row>
    <row r="292" spans="1:23">
      <c r="A292" s="15" t="s">
        <v>36</v>
      </c>
      <c r="B292" s="16">
        <v>24</v>
      </c>
      <c r="C292" s="15" t="s">
        <v>22</v>
      </c>
      <c r="D292" s="17">
        <f>IF(K292,L292/K292-1,"")</f>
        <v>-0.10159350943889944</v>
      </c>
      <c r="E292" s="17">
        <f>IF(M292,N292/M292-1,"")</f>
        <v>-0.1031509212881806</v>
      </c>
      <c r="F292" s="17">
        <f>IF(O292,P292/O292-1,"")</f>
        <v>-0.10159350943889944</v>
      </c>
      <c r="G292" s="17">
        <f>IF(K292,M292/K292-1,"")</f>
        <v>-5.1374142049880334E-3</v>
      </c>
      <c r="H292" s="17">
        <f>IF(K292,N292/K292-1,"")</f>
        <v>-0.10775840648488511</v>
      </c>
      <c r="I292" s="17">
        <f>IF(K292,O292/K292-1,"")</f>
        <v>0</v>
      </c>
      <c r="J292" s="17">
        <f>IF(K292,P292/K292-1,"")</f>
        <v>-0.10159350943889944</v>
      </c>
      <c r="K292" s="18">
        <v>-0.77038355985338702</v>
      </c>
      <c r="L292" s="18">
        <v>-0.69211759039384901</v>
      </c>
      <c r="M292" s="19">
        <v>-0.76642578040970699</v>
      </c>
      <c r="N292" s="19">
        <v>-0.68736825506143295</v>
      </c>
      <c r="O292" s="19">
        <v>-0.77038355985338702</v>
      </c>
      <c r="P292" s="19">
        <v>-0.69211759039384901</v>
      </c>
      <c r="Q292" s="20">
        <f>L292-K292</f>
        <v>7.826596945953801E-2</v>
      </c>
      <c r="R292" s="20">
        <f>N292-M292</f>
        <v>7.9057525348274038E-2</v>
      </c>
      <c r="S292" s="20">
        <f>P292-O292</f>
        <v>7.826596945953801E-2</v>
      </c>
      <c r="T292" s="20">
        <f>M292-K292</f>
        <v>3.9577794436800318E-3</v>
      </c>
      <c r="U292" s="20">
        <f>N292-K292</f>
        <v>8.301530479195407E-2</v>
      </c>
      <c r="V292" s="20">
        <f>O292-M292</f>
        <v>-3.9577794436800318E-3</v>
      </c>
      <c r="W292" s="20">
        <f>P292-K292</f>
        <v>7.826596945953801E-2</v>
      </c>
    </row>
    <row r="293" spans="1:23">
      <c r="A293" s="15" t="s">
        <v>37</v>
      </c>
      <c r="B293" s="16">
        <v>24</v>
      </c>
      <c r="C293" s="15" t="s">
        <v>22</v>
      </c>
      <c r="D293" s="17">
        <f>IF(K293,L293/K293-1,"")</f>
        <v>-7.6919089134832253E-2</v>
      </c>
      <c r="E293" s="17">
        <f>IF(M293,N293/M293-1,"")</f>
        <v>-7.8220537377314936E-2</v>
      </c>
      <c r="F293" s="17">
        <f>IF(O293,P293/O293-1,"")</f>
        <v>-7.6919089134832253E-2</v>
      </c>
      <c r="G293" s="17">
        <f>IF(K293,M293/K293-1,"")</f>
        <v>-1.0855605924431022E-2</v>
      </c>
      <c r="H293" s="17">
        <f>IF(K293,N293/K293-1,"")</f>
        <v>-8.82270119727806E-2</v>
      </c>
      <c r="I293" s="17">
        <f>IF(K293,O293/K293-1,"")</f>
        <v>0</v>
      </c>
      <c r="J293" s="17">
        <f>IF(K293,P293/K293-1,"")</f>
        <v>-7.6919089134832253E-2</v>
      </c>
      <c r="K293" s="18">
        <v>-0.79014527545025903</v>
      </c>
      <c r="L293" s="18">
        <v>-0.72936802057843397</v>
      </c>
      <c r="M293" s="19">
        <v>-0.78156776971691999</v>
      </c>
      <c r="N293" s="19">
        <v>-0.72043311877287297</v>
      </c>
      <c r="O293" s="19">
        <v>-0.79014527545025903</v>
      </c>
      <c r="P293" s="19">
        <v>-0.72936802057843397</v>
      </c>
      <c r="Q293" s="20">
        <f>L293-K293</f>
        <v>6.0777254871825059E-2</v>
      </c>
      <c r="R293" s="20">
        <f>N293-M293</f>
        <v>6.113465094404702E-2</v>
      </c>
      <c r="S293" s="20">
        <f>P293-O293</f>
        <v>6.0777254871825059E-2</v>
      </c>
      <c r="T293" s="20">
        <f>M293-K293</f>
        <v>8.5775057333390414E-3</v>
      </c>
      <c r="U293" s="20">
        <f>N293-K293</f>
        <v>6.9712156677386061E-2</v>
      </c>
      <c r="V293" s="20">
        <f>O293-M293</f>
        <v>-8.5775057333390414E-3</v>
      </c>
      <c r="W293" s="20">
        <f>P293-K293</f>
        <v>6.0777254871825059E-2</v>
      </c>
    </row>
    <row r="294" spans="1:23">
      <c r="A294" s="15" t="s">
        <v>38</v>
      </c>
      <c r="B294" s="16">
        <v>24</v>
      </c>
      <c r="C294" s="15" t="s">
        <v>22</v>
      </c>
      <c r="D294" s="17">
        <f>IF(K294,L294/K294-1,"")</f>
        <v>-8.2749352474323246E-2</v>
      </c>
      <c r="E294" s="17">
        <f>IF(M294,N294/M294-1,"")</f>
        <v>-8.891139876775922E-2</v>
      </c>
      <c r="F294" s="17">
        <f>IF(O294,P294/O294-1,"")</f>
        <v>-8.2749352474323246E-2</v>
      </c>
      <c r="G294" s="17">
        <f>IF(K294,M294/K294-1,"")</f>
        <v>-4.9188142609368324E-2</v>
      </c>
      <c r="H294" s="17">
        <f>IF(K294,N294/K294-1,"")</f>
        <v>-0.13372615481494055</v>
      </c>
      <c r="I294" s="17">
        <f>IF(K294,O294/K294-1,"")</f>
        <v>0</v>
      </c>
      <c r="J294" s="17">
        <f>IF(K294,P294/K294-1,"")</f>
        <v>-8.2749352474323246E-2</v>
      </c>
      <c r="K294" s="18">
        <v>-0.86896423563617797</v>
      </c>
      <c r="L294" s="18">
        <v>-0.79705800781393898</v>
      </c>
      <c r="M294" s="19">
        <v>-0.82622149889126495</v>
      </c>
      <c r="N294" s="19">
        <v>-0.752760989732848</v>
      </c>
      <c r="O294" s="19">
        <v>-0.86896423563617797</v>
      </c>
      <c r="P294" s="19">
        <v>-0.79705800781393898</v>
      </c>
      <c r="Q294" s="20">
        <f>L294-K294</f>
        <v>7.1906227822238988E-2</v>
      </c>
      <c r="R294" s="20">
        <f>N294-M294</f>
        <v>7.3460509158416953E-2</v>
      </c>
      <c r="S294" s="20">
        <f>P294-O294</f>
        <v>7.1906227822238988E-2</v>
      </c>
      <c r="T294" s="20">
        <f>M294-K294</f>
        <v>4.2742736744913024E-2</v>
      </c>
      <c r="U294" s="20">
        <f>N294-K294</f>
        <v>0.11620324590332998</v>
      </c>
      <c r="V294" s="20">
        <f>O294-M294</f>
        <v>-4.2742736744913024E-2</v>
      </c>
      <c r="W294" s="20">
        <f>P294-K294</f>
        <v>7.1906227822238988E-2</v>
      </c>
    </row>
    <row r="295" spans="1:23">
      <c r="A295" s="15" t="s">
        <v>39</v>
      </c>
      <c r="B295" s="16">
        <v>24</v>
      </c>
      <c r="C295" s="15" t="s">
        <v>22</v>
      </c>
      <c r="D295" s="17">
        <f>IF(K295,L295/K295-1,"")</f>
        <v>-9.753153140538362E-2</v>
      </c>
      <c r="E295" s="17">
        <f>IF(M295,N295/M295-1,"")</f>
        <v>-9.8086159840273579E-2</v>
      </c>
      <c r="F295" s="17">
        <f>IF(O295,P295/O295-1,"")</f>
        <v>-9.753153140538362E-2</v>
      </c>
      <c r="G295" s="17">
        <f>IF(K295,M295/K295-1,"")</f>
        <v>-2.4097345469049625E-3</v>
      </c>
      <c r="H295" s="17">
        <f>IF(K295,N295/K295-1,"")</f>
        <v>-0.10025953277923827</v>
      </c>
      <c r="I295" s="17">
        <f>IF(K295,O295/K295-1,"")</f>
        <v>0</v>
      </c>
      <c r="J295" s="17">
        <f>IF(K295,P295/K295-1,"")</f>
        <v>-9.753153140538362E-2</v>
      </c>
      <c r="K295" s="18">
        <v>-0.64412192577496297</v>
      </c>
      <c r="L295" s="18">
        <v>-0.58129972794234597</v>
      </c>
      <c r="M295" s="19">
        <v>-0.64256976291800405</v>
      </c>
      <c r="N295" s="19">
        <v>-0.57954256244390201</v>
      </c>
      <c r="O295" s="19">
        <v>-0.64412192577496297</v>
      </c>
      <c r="P295" s="19">
        <v>-0.58129972794234597</v>
      </c>
      <c r="Q295" s="20">
        <f>L295-K295</f>
        <v>6.2822197832616999E-2</v>
      </c>
      <c r="R295" s="20">
        <f>N295-M295</f>
        <v>6.3027200474102041E-2</v>
      </c>
      <c r="S295" s="20">
        <f>P295-O295</f>
        <v>6.2822197832616999E-2</v>
      </c>
      <c r="T295" s="20">
        <f>M295-K295</f>
        <v>1.5521628569589163E-3</v>
      </c>
      <c r="U295" s="20">
        <f>N295-K295</f>
        <v>6.4579363331060957E-2</v>
      </c>
      <c r="V295" s="20">
        <f>O295-M295</f>
        <v>-1.5521628569589163E-3</v>
      </c>
      <c r="W295" s="20">
        <f>P295-K295</f>
        <v>6.2822197832616999E-2</v>
      </c>
    </row>
    <row r="296" spans="1:23">
      <c r="A296" s="15" t="s">
        <v>0</v>
      </c>
      <c r="B296" s="16">
        <v>25</v>
      </c>
      <c r="C296" s="15" t="s">
        <v>23</v>
      </c>
      <c r="D296" s="17">
        <f>IF(K296,L296/K296-1,"")</f>
        <v>-0.11500836719565932</v>
      </c>
      <c r="E296" s="17">
        <f>IF(M296,N296/M296-1,"")</f>
        <v>-0.11545227017153059</v>
      </c>
      <c r="F296" s="17">
        <f>IF(O296,P296/O296-1,"")</f>
        <v>-0.11500836719565932</v>
      </c>
      <c r="G296" s="17">
        <f>IF(K296,M296/K296-1,"")</f>
        <v>-1.3586653544692684E-3</v>
      </c>
      <c r="H296" s="17">
        <f>IF(K296,N296/K296-1,"")</f>
        <v>-0.11665407452642307</v>
      </c>
      <c r="I296" s="17">
        <f>IF(K296,O296/K296-1,"")</f>
        <v>0</v>
      </c>
      <c r="J296" s="17">
        <f>IF(K296,P296/K296-1,"")</f>
        <v>-0.11500836719565932</v>
      </c>
      <c r="K296" s="18">
        <v>-0.77103432250928305</v>
      </c>
      <c r="L296" s="18">
        <v>-0.68235892402567899</v>
      </c>
      <c r="M296" s="19">
        <v>-0.76998674488818297</v>
      </c>
      <c r="N296" s="19">
        <v>-0.68109002718885503</v>
      </c>
      <c r="O296" s="19">
        <v>-0.77103432250928305</v>
      </c>
      <c r="P296" s="19">
        <v>-0.68235892402567899</v>
      </c>
      <c r="Q296" s="20">
        <f>L296-K296</f>
        <v>8.8675398483604062E-2</v>
      </c>
      <c r="R296" s="20">
        <f>N296-M296</f>
        <v>8.8896717699327943E-2</v>
      </c>
      <c r="S296" s="20">
        <f>P296-O296</f>
        <v>8.8675398483604062E-2</v>
      </c>
      <c r="T296" s="20">
        <f>M296-K296</f>
        <v>1.047577621100082E-3</v>
      </c>
      <c r="U296" s="20">
        <f>N296-K296</f>
        <v>8.9944295320428025E-2</v>
      </c>
      <c r="V296" s="20">
        <f>O296-M296</f>
        <v>-1.047577621100082E-3</v>
      </c>
      <c r="W296" s="20">
        <f>P296-K296</f>
        <v>8.8675398483604062E-2</v>
      </c>
    </row>
    <row r="297" spans="1:23">
      <c r="A297" s="15" t="s">
        <v>27</v>
      </c>
      <c r="B297" s="16">
        <v>25</v>
      </c>
      <c r="C297" s="15" t="s">
        <v>23</v>
      </c>
      <c r="D297" s="17">
        <f>IF(K297,L297/K297-1,"")</f>
        <v>-0.10065665172017269</v>
      </c>
      <c r="E297" s="17">
        <f>IF(M297,N297/M297-1,"")</f>
        <v>-0.10213794416308775</v>
      </c>
      <c r="F297" s="17">
        <f>IF(O297,P297/O297-1,"")</f>
        <v>-0.10065665172017269</v>
      </c>
      <c r="G297" s="17">
        <f>IF(K297,M297/K297-1,"")</f>
        <v>-8.851181462348312E-3</v>
      </c>
      <c r="H297" s="17">
        <f>IF(K297,N297/K297-1,"")</f>
        <v>-0.11008508414745732</v>
      </c>
      <c r="I297" s="17">
        <f>IF(K297,O297/K297-1,"")</f>
        <v>0</v>
      </c>
      <c r="J297" s="17">
        <f>IF(K297,P297/K297-1,"")</f>
        <v>-0.10065665172017269</v>
      </c>
      <c r="K297" s="18">
        <v>-0.61820852462900999</v>
      </c>
      <c r="L297" s="18">
        <v>-0.55598172447498595</v>
      </c>
      <c r="M297" s="19">
        <v>-0.61273664879594802</v>
      </c>
      <c r="N297" s="19">
        <v>-0.55015298717454997</v>
      </c>
      <c r="O297" s="19">
        <v>-0.61820852462900999</v>
      </c>
      <c r="P297" s="19">
        <v>-0.55598172447498595</v>
      </c>
      <c r="Q297" s="20">
        <f>L297-K297</f>
        <v>6.2226800154024042E-2</v>
      </c>
      <c r="R297" s="20">
        <f>N297-M297</f>
        <v>6.2583661621398057E-2</v>
      </c>
      <c r="S297" s="20">
        <f>P297-O297</f>
        <v>6.2226800154024042E-2</v>
      </c>
      <c r="T297" s="20">
        <f>M297-K297</f>
        <v>5.4718758330619677E-3</v>
      </c>
      <c r="U297" s="20">
        <f>N297-K297</f>
        <v>6.8055537454460024E-2</v>
      </c>
      <c r="V297" s="20">
        <f>O297-M297</f>
        <v>-5.4718758330619677E-3</v>
      </c>
      <c r="W297" s="20">
        <f>P297-K297</f>
        <v>6.2226800154024042E-2</v>
      </c>
    </row>
    <row r="298" spans="1:23">
      <c r="A298" s="15" t="s">
        <v>28</v>
      </c>
      <c r="B298" s="16">
        <v>25</v>
      </c>
      <c r="C298" s="15" t="s">
        <v>23</v>
      </c>
      <c r="D298" s="17" t="str">
        <f>IF(K298,L298/K298-1,"")</f>
        <v/>
      </c>
      <c r="E298" s="17" t="str">
        <f>IF(M298,N298/M298-1,"")</f>
        <v/>
      </c>
      <c r="F298" s="17" t="str">
        <f>IF(O298,P298/O298-1,"")</f>
        <v/>
      </c>
      <c r="G298" s="17" t="str">
        <f>IF(K298,M298/K298-1,"")</f>
        <v/>
      </c>
      <c r="H298" s="17" t="str">
        <f>IF(K298,N298/K298-1,"")</f>
        <v/>
      </c>
      <c r="I298" s="17" t="str">
        <f>IF(K298,O298/K298-1,"")</f>
        <v/>
      </c>
      <c r="J298" s="17" t="str">
        <f>IF(K298,P298/K298-1,"")</f>
        <v/>
      </c>
      <c r="K298" s="18"/>
      <c r="L298" s="18"/>
      <c r="M298" s="19"/>
      <c r="N298" s="19"/>
      <c r="O298" s="19"/>
      <c r="P298" s="19"/>
      <c r="Q298" s="20">
        <f>L298-K298</f>
        <v>0</v>
      </c>
      <c r="R298" s="20">
        <f>N298-M298</f>
        <v>0</v>
      </c>
      <c r="S298" s="20">
        <f>P298-O298</f>
        <v>0</v>
      </c>
      <c r="T298" s="20">
        <f>M298-K298</f>
        <v>0</v>
      </c>
      <c r="U298" s="20">
        <f>N298-K298</f>
        <v>0</v>
      </c>
      <c r="V298" s="20">
        <f>O298-M298</f>
        <v>0</v>
      </c>
      <c r="W298" s="20">
        <f>P298-K298</f>
        <v>0</v>
      </c>
    </row>
    <row r="299" spans="1:23">
      <c r="A299" s="15" t="s">
        <v>29</v>
      </c>
      <c r="B299" s="16">
        <v>25</v>
      </c>
      <c r="C299" s="15" t="s">
        <v>23</v>
      </c>
      <c r="D299" s="17">
        <f>IF(K299,L299/K299-1,"")</f>
        <v>-8.5456088743968484E-2</v>
      </c>
      <c r="E299" s="17">
        <f>IF(M299,N299/M299-1,"")</f>
        <v>-9.3901145401759867E-2</v>
      </c>
      <c r="F299" s="17">
        <f>IF(O299,P299/O299-1,"")</f>
        <v>-8.5456088743968484E-2</v>
      </c>
      <c r="G299" s="17">
        <f>IF(K299,M299/K299-1,"")</f>
        <v>-3.4776601925534223E-2</v>
      </c>
      <c r="H299" s="17">
        <f>IF(K299,N299/K299-1,"")</f>
        <v>-0.1254121845733055</v>
      </c>
      <c r="I299" s="17">
        <f>IF(K299,O299/K299-1,"")</f>
        <v>0</v>
      </c>
      <c r="J299" s="17">
        <f>IF(K299,P299/K299-1,"")</f>
        <v>-8.5456088743968484E-2</v>
      </c>
      <c r="K299" s="18">
        <v>-0.59362769617793298</v>
      </c>
      <c r="L299" s="18">
        <v>-0.54289859509247396</v>
      </c>
      <c r="M299" s="19">
        <v>-0.57298334209598101</v>
      </c>
      <c r="N299" s="19">
        <v>-0.51917954997703997</v>
      </c>
      <c r="O299" s="19">
        <v>-0.59362769617793298</v>
      </c>
      <c r="P299" s="19">
        <v>-0.54289859509247396</v>
      </c>
      <c r="Q299" s="20">
        <f>L299-K299</f>
        <v>5.0729101085459027E-2</v>
      </c>
      <c r="R299" s="20">
        <f>N299-M299</f>
        <v>5.3803792118941041E-2</v>
      </c>
      <c r="S299" s="20">
        <f>P299-O299</f>
        <v>5.0729101085459027E-2</v>
      </c>
      <c r="T299" s="20">
        <f>M299-K299</f>
        <v>2.0644354081951977E-2</v>
      </c>
      <c r="U299" s="20">
        <f>N299-K299</f>
        <v>7.4448146200893017E-2</v>
      </c>
      <c r="V299" s="20">
        <f>O299-M299</f>
        <v>-2.0644354081951977E-2</v>
      </c>
      <c r="W299" s="20">
        <f>P299-K299</f>
        <v>5.0729101085459027E-2</v>
      </c>
    </row>
    <row r="300" spans="1:23">
      <c r="A300" s="15" t="s">
        <v>30</v>
      </c>
      <c r="B300" s="16">
        <v>25</v>
      </c>
      <c r="C300" s="15" t="s">
        <v>23</v>
      </c>
      <c r="D300" s="17">
        <f>IF(K300,L300/K300-1,"")</f>
        <v>-9.9254751094327576E-2</v>
      </c>
      <c r="E300" s="17">
        <f>IF(M300,N300/M300-1,"")</f>
        <v>-9.9451374308974994E-2</v>
      </c>
      <c r="F300" s="17">
        <f>IF(O300,P300/O300-1,"")</f>
        <v>-9.9254751094327576E-2</v>
      </c>
      <c r="G300" s="17">
        <f>IF(K300,M300/K300-1,"")</f>
        <v>-9.0705995721229726E-4</v>
      </c>
      <c r="H300" s="17">
        <f>IF(K300,N300/K300-1,"")</f>
        <v>-0.10026822590686191</v>
      </c>
      <c r="I300" s="17">
        <f>IF(K300,O300/K300-1,"")</f>
        <v>0</v>
      </c>
      <c r="J300" s="17">
        <f>IF(K300,P300/K300-1,"")</f>
        <v>-9.9254751094327576E-2</v>
      </c>
      <c r="K300" s="18">
        <v>-1.06621703621701</v>
      </c>
      <c r="L300" s="18">
        <v>-0.960389929674759</v>
      </c>
      <c r="M300" s="19">
        <v>-1.06524991343776</v>
      </c>
      <c r="N300" s="19">
        <v>-0.95930934556385805</v>
      </c>
      <c r="O300" s="19">
        <v>-1.06621703621701</v>
      </c>
      <c r="P300" s="19">
        <v>-0.960389929674759</v>
      </c>
      <c r="Q300" s="20">
        <f>L300-K300</f>
        <v>0.10582710654225103</v>
      </c>
      <c r="R300" s="20">
        <f>N300-M300</f>
        <v>0.10594056787390194</v>
      </c>
      <c r="S300" s="20">
        <f>P300-O300</f>
        <v>0.10582710654225103</v>
      </c>
      <c r="T300" s="20">
        <f>M300-K300</f>
        <v>9.6712277925004031E-4</v>
      </c>
      <c r="U300" s="20">
        <f>N300-K300</f>
        <v>0.10690769065315198</v>
      </c>
      <c r="V300" s="20">
        <f>O300-M300</f>
        <v>-9.6712277925004031E-4</v>
      </c>
      <c r="W300" s="20">
        <f>P300-K300</f>
        <v>0.10582710654225103</v>
      </c>
    </row>
    <row r="301" spans="1:23">
      <c r="A301" s="15" t="s">
        <v>31</v>
      </c>
      <c r="B301" s="16">
        <v>25</v>
      </c>
      <c r="C301" s="15" t="s">
        <v>23</v>
      </c>
      <c r="D301" s="17" t="str">
        <f>IF(K301,L301/K301-1,"")</f>
        <v/>
      </c>
      <c r="E301" s="17" t="str">
        <f>IF(M301,N301/M301-1,"")</f>
        <v/>
      </c>
      <c r="F301" s="17" t="str">
        <f>IF(O301,P301/O301-1,"")</f>
        <v/>
      </c>
      <c r="G301" s="17" t="str">
        <f>IF(K301,M301/K301-1,"")</f>
        <v/>
      </c>
      <c r="H301" s="17" t="str">
        <f>IF(K301,N301/K301-1,"")</f>
        <v/>
      </c>
      <c r="I301" s="17" t="str">
        <f>IF(K301,O301/K301-1,"")</f>
        <v/>
      </c>
      <c r="J301" s="17" t="str">
        <f>IF(K301,P301/K301-1,"")</f>
        <v/>
      </c>
      <c r="K301" s="18"/>
      <c r="L301" s="18"/>
      <c r="M301" s="19"/>
      <c r="N301" s="19"/>
      <c r="O301" s="19"/>
      <c r="P301" s="19"/>
      <c r="Q301" s="20">
        <f>L301-K301</f>
        <v>0</v>
      </c>
      <c r="R301" s="20">
        <f>N301-M301</f>
        <v>0</v>
      </c>
      <c r="S301" s="20">
        <f>P301-O301</f>
        <v>0</v>
      </c>
      <c r="T301" s="20">
        <f>M301-K301</f>
        <v>0</v>
      </c>
      <c r="U301" s="20">
        <f>N301-K301</f>
        <v>0</v>
      </c>
      <c r="V301" s="20">
        <f>O301-M301</f>
        <v>0</v>
      </c>
      <c r="W301" s="20">
        <f>P301-K301</f>
        <v>0</v>
      </c>
    </row>
    <row r="302" spans="1:23">
      <c r="A302" s="15" t="s">
        <v>32</v>
      </c>
      <c r="B302" s="16">
        <v>25</v>
      </c>
      <c r="C302" s="15" t="s">
        <v>23</v>
      </c>
      <c r="D302" s="17" t="str">
        <f>IF(K302,L302/K302-1,"")</f>
        <v/>
      </c>
      <c r="E302" s="17" t="str">
        <f>IF(M302,N302/M302-1,"")</f>
        <v/>
      </c>
      <c r="F302" s="17" t="str">
        <f>IF(O302,P302/O302-1,"")</f>
        <v/>
      </c>
      <c r="G302" s="17" t="str">
        <f>IF(K302,M302/K302-1,"")</f>
        <v/>
      </c>
      <c r="H302" s="17" t="str">
        <f>IF(K302,N302/K302-1,"")</f>
        <v/>
      </c>
      <c r="I302" s="17" t="str">
        <f>IF(K302,O302/K302-1,"")</f>
        <v/>
      </c>
      <c r="J302" s="17" t="str">
        <f>IF(K302,P302/K302-1,"")</f>
        <v/>
      </c>
      <c r="K302" s="18"/>
      <c r="L302" s="18"/>
      <c r="M302" s="19"/>
      <c r="N302" s="19"/>
      <c r="O302" s="19"/>
      <c r="P302" s="19"/>
      <c r="Q302" s="20">
        <f>L302-K302</f>
        <v>0</v>
      </c>
      <c r="R302" s="20">
        <f>N302-M302</f>
        <v>0</v>
      </c>
      <c r="S302" s="20">
        <f>P302-O302</f>
        <v>0</v>
      </c>
      <c r="T302" s="20">
        <f>M302-K302</f>
        <v>0</v>
      </c>
      <c r="U302" s="20">
        <f>N302-K302</f>
        <v>0</v>
      </c>
      <c r="V302" s="20">
        <f>O302-M302</f>
        <v>0</v>
      </c>
      <c r="W302" s="20">
        <f>P302-K302</f>
        <v>0</v>
      </c>
    </row>
    <row r="303" spans="1:23">
      <c r="A303" s="15" t="s">
        <v>33</v>
      </c>
      <c r="B303" s="16">
        <v>25</v>
      </c>
      <c r="C303" s="15" t="s">
        <v>23</v>
      </c>
      <c r="D303" s="17" t="str">
        <f>IF(K303,L303/K303-1,"")</f>
        <v/>
      </c>
      <c r="E303" s="17" t="str">
        <f>IF(M303,N303/M303-1,"")</f>
        <v/>
      </c>
      <c r="F303" s="17" t="str">
        <f>IF(O303,P303/O303-1,"")</f>
        <v/>
      </c>
      <c r="G303" s="17" t="str">
        <f>IF(K303,M303/K303-1,"")</f>
        <v/>
      </c>
      <c r="H303" s="17" t="str">
        <f>IF(K303,N303/K303-1,"")</f>
        <v/>
      </c>
      <c r="I303" s="17" t="str">
        <f>IF(K303,O303/K303-1,"")</f>
        <v/>
      </c>
      <c r="J303" s="17" t="str">
        <f>IF(K303,P303/K303-1,"")</f>
        <v/>
      </c>
      <c r="K303" s="18"/>
      <c r="L303" s="18"/>
      <c r="M303" s="19"/>
      <c r="N303" s="19"/>
      <c r="O303" s="19"/>
      <c r="P303" s="19"/>
      <c r="Q303" s="20">
        <f>L303-K303</f>
        <v>0</v>
      </c>
      <c r="R303" s="20">
        <f>N303-M303</f>
        <v>0</v>
      </c>
      <c r="S303" s="20">
        <f>P303-O303</f>
        <v>0</v>
      </c>
      <c r="T303" s="20">
        <f>M303-K303</f>
        <v>0</v>
      </c>
      <c r="U303" s="20">
        <f>N303-K303</f>
        <v>0</v>
      </c>
      <c r="V303" s="20">
        <f>O303-M303</f>
        <v>0</v>
      </c>
      <c r="W303" s="20">
        <f>P303-K303</f>
        <v>0</v>
      </c>
    </row>
    <row r="304" spans="1:23">
      <c r="A304" s="15" t="s">
        <v>34</v>
      </c>
      <c r="B304" s="16">
        <v>25</v>
      </c>
      <c r="C304" s="15" t="s">
        <v>23</v>
      </c>
      <c r="D304" s="17" t="str">
        <f>IF(K304,L304/K304-1,"")</f>
        <v/>
      </c>
      <c r="E304" s="17" t="str">
        <f>IF(M304,N304/M304-1,"")</f>
        <v/>
      </c>
      <c r="F304" s="17" t="str">
        <f>IF(O304,P304/O304-1,"")</f>
        <v/>
      </c>
      <c r="G304" s="17" t="str">
        <f>IF(K304,M304/K304-1,"")</f>
        <v/>
      </c>
      <c r="H304" s="17" t="str">
        <f>IF(K304,N304/K304-1,"")</f>
        <v/>
      </c>
      <c r="I304" s="17" t="str">
        <f>IF(K304,O304/K304-1,"")</f>
        <v/>
      </c>
      <c r="J304" s="17" t="str">
        <f>IF(K304,P304/K304-1,"")</f>
        <v/>
      </c>
      <c r="K304" s="18"/>
      <c r="L304" s="18"/>
      <c r="M304" s="19"/>
      <c r="N304" s="19"/>
      <c r="O304" s="19"/>
      <c r="P304" s="19"/>
      <c r="Q304" s="20">
        <f>L304-K304</f>
        <v>0</v>
      </c>
      <c r="R304" s="20">
        <f>N304-M304</f>
        <v>0</v>
      </c>
      <c r="S304" s="20">
        <f>P304-O304</f>
        <v>0</v>
      </c>
      <c r="T304" s="20">
        <f>M304-K304</f>
        <v>0</v>
      </c>
      <c r="U304" s="20">
        <f>N304-K304</f>
        <v>0</v>
      </c>
      <c r="V304" s="20">
        <f>O304-M304</f>
        <v>0</v>
      </c>
      <c r="W304" s="20">
        <f>P304-K304</f>
        <v>0</v>
      </c>
    </row>
    <row r="305" spans="1:23">
      <c r="A305" s="15" t="s">
        <v>35</v>
      </c>
      <c r="B305" s="16">
        <v>25</v>
      </c>
      <c r="C305" s="15" t="s">
        <v>23</v>
      </c>
      <c r="D305" s="17" t="str">
        <f>IF(K305,L305/K305-1,"")</f>
        <v/>
      </c>
      <c r="E305" s="17" t="str">
        <f>IF(M305,N305/M305-1,"")</f>
        <v/>
      </c>
      <c r="F305" s="17" t="str">
        <f>IF(O305,P305/O305-1,"")</f>
        <v/>
      </c>
      <c r="G305" s="17" t="str">
        <f>IF(K305,M305/K305-1,"")</f>
        <v/>
      </c>
      <c r="H305" s="17" t="str">
        <f>IF(K305,N305/K305-1,"")</f>
        <v/>
      </c>
      <c r="I305" s="17" t="str">
        <f>IF(K305,O305/K305-1,"")</f>
        <v/>
      </c>
      <c r="J305" s="17" t="str">
        <f>IF(K305,P305/K305-1,"")</f>
        <v/>
      </c>
      <c r="K305" s="18"/>
      <c r="L305" s="18"/>
      <c r="M305" s="19"/>
      <c r="N305" s="19"/>
      <c r="O305" s="19"/>
      <c r="P305" s="19"/>
      <c r="Q305" s="20">
        <f>L305-K305</f>
        <v>0</v>
      </c>
      <c r="R305" s="20">
        <f>N305-M305</f>
        <v>0</v>
      </c>
      <c r="S305" s="20">
        <f>P305-O305</f>
        <v>0</v>
      </c>
      <c r="T305" s="20">
        <f>M305-K305</f>
        <v>0</v>
      </c>
      <c r="U305" s="20">
        <f>N305-K305</f>
        <v>0</v>
      </c>
      <c r="V305" s="20">
        <f>O305-M305</f>
        <v>0</v>
      </c>
      <c r="W305" s="20">
        <f>P305-K305</f>
        <v>0</v>
      </c>
    </row>
    <row r="306" spans="1:23">
      <c r="A306" s="15" t="s">
        <v>36</v>
      </c>
      <c r="B306" s="16">
        <v>25</v>
      </c>
      <c r="C306" s="15" t="s">
        <v>23</v>
      </c>
      <c r="D306" s="17">
        <f>IF(K306,L306/K306-1,"")</f>
        <v>-0.105328069309923</v>
      </c>
      <c r="E306" s="17">
        <f>IF(M306,N306/M306-1,"")</f>
        <v>-0.10936874241922001</v>
      </c>
      <c r="F306" s="17">
        <f>IF(O306,P306/O306-1,"")</f>
        <v>-0.105328069309923</v>
      </c>
      <c r="G306" s="17">
        <f>IF(K306,M306/K306-1,"")</f>
        <v>-1.2185715354655846E-2</v>
      </c>
      <c r="H306" s="17">
        <f>IF(K306,N306/K306-1,"")</f>
        <v>-0.12022172141005871</v>
      </c>
      <c r="I306" s="17">
        <f>IF(K306,O306/K306-1,"")</f>
        <v>0</v>
      </c>
      <c r="J306" s="17">
        <f>IF(K306,P306/K306-1,"")</f>
        <v>-0.105328069309923</v>
      </c>
      <c r="K306" s="18">
        <v>-0.58813799104922904</v>
      </c>
      <c r="L306" s="18">
        <v>-0.52619055196419695</v>
      </c>
      <c r="M306" s="19">
        <v>-0.58097110890104398</v>
      </c>
      <c r="N306" s="19">
        <v>-0.51743102933863705</v>
      </c>
      <c r="O306" s="19">
        <v>-0.58813799104922904</v>
      </c>
      <c r="P306" s="19">
        <v>-0.52619055196419695</v>
      </c>
      <c r="Q306" s="20">
        <f>L306-K306</f>
        <v>6.1947439085032086E-2</v>
      </c>
      <c r="R306" s="20">
        <f>N306-M306</f>
        <v>6.3540079562406926E-2</v>
      </c>
      <c r="S306" s="20">
        <f>P306-O306</f>
        <v>6.1947439085032086E-2</v>
      </c>
      <c r="T306" s="20">
        <f>M306-K306</f>
        <v>7.1668821481850609E-3</v>
      </c>
      <c r="U306" s="20">
        <f>N306-K306</f>
        <v>7.0706961710591987E-2</v>
      </c>
      <c r="V306" s="20">
        <f>O306-M306</f>
        <v>-7.1668821481850609E-3</v>
      </c>
      <c r="W306" s="20">
        <f>P306-K306</f>
        <v>6.1947439085032086E-2</v>
      </c>
    </row>
    <row r="307" spans="1:23">
      <c r="A307" s="15" t="s">
        <v>37</v>
      </c>
      <c r="B307" s="16">
        <v>25</v>
      </c>
      <c r="C307" s="15" t="s">
        <v>23</v>
      </c>
      <c r="D307" s="17" t="str">
        <f>IF(K307,L307/K307-1,"")</f>
        <v/>
      </c>
      <c r="E307" s="17" t="str">
        <f>IF(M307,N307/M307-1,"")</f>
        <v/>
      </c>
      <c r="F307" s="17" t="str">
        <f>IF(O307,P307/O307-1,"")</f>
        <v/>
      </c>
      <c r="G307" s="17" t="str">
        <f>IF(K307,M307/K307-1,"")</f>
        <v/>
      </c>
      <c r="H307" s="17" t="str">
        <f>IF(K307,N307/K307-1,"")</f>
        <v/>
      </c>
      <c r="I307" s="17" t="str">
        <f>IF(K307,O307/K307-1,"")</f>
        <v/>
      </c>
      <c r="J307" s="17" t="str">
        <f>IF(K307,P307/K307-1,"")</f>
        <v/>
      </c>
      <c r="K307" s="18"/>
      <c r="L307" s="18"/>
      <c r="M307" s="19"/>
      <c r="N307" s="19"/>
      <c r="O307" s="19"/>
      <c r="P307" s="19"/>
      <c r="Q307" s="20">
        <f>L307-K307</f>
        <v>0</v>
      </c>
      <c r="R307" s="20">
        <f>N307-M307</f>
        <v>0</v>
      </c>
      <c r="S307" s="20">
        <f>P307-O307</f>
        <v>0</v>
      </c>
      <c r="T307" s="20">
        <f>M307-K307</f>
        <v>0</v>
      </c>
      <c r="U307" s="20">
        <f>N307-K307</f>
        <v>0</v>
      </c>
      <c r="V307" s="20">
        <f>O307-M307</f>
        <v>0</v>
      </c>
      <c r="W307" s="20">
        <f>P307-K307</f>
        <v>0</v>
      </c>
    </row>
    <row r="308" spans="1:23">
      <c r="A308" s="15" t="s">
        <v>38</v>
      </c>
      <c r="B308" s="16">
        <v>25</v>
      </c>
      <c r="C308" s="15" t="s">
        <v>23</v>
      </c>
      <c r="D308" s="17">
        <f>IF(K308,L308/K308-1,"")</f>
        <v>-8.7837084802146581E-2</v>
      </c>
      <c r="E308" s="17">
        <f>IF(M308,N308/M308-1,"")</f>
        <v>-8.882908916558685E-2</v>
      </c>
      <c r="F308" s="17">
        <f>IF(O308,P308/O308-1,"")</f>
        <v>-8.7837084802146581E-2</v>
      </c>
      <c r="G308" s="17">
        <f>IF(K308,M308/K308-1,"")</f>
        <v>-8.5442622163255377E-3</v>
      </c>
      <c r="H308" s="17">
        <f>IF(K308,N308/K308-1,"")</f>
        <v>-9.6614372351644273E-2</v>
      </c>
      <c r="I308" s="17">
        <f>IF(K308,O308/K308-1,"")</f>
        <v>0</v>
      </c>
      <c r="J308" s="17">
        <f>IF(K308,P308/K308-1,"")</f>
        <v>-8.7837084802146581E-2</v>
      </c>
      <c r="K308" s="18">
        <v>-0.60885195636730705</v>
      </c>
      <c r="L308" s="18">
        <v>-0.55537217544391904</v>
      </c>
      <c r="M308" s="19">
        <v>-0.603649765601182</v>
      </c>
      <c r="N308" s="19">
        <v>-0.550028106747809</v>
      </c>
      <c r="O308" s="19">
        <v>-0.60885195636730705</v>
      </c>
      <c r="P308" s="19">
        <v>-0.55537217544391904</v>
      </c>
      <c r="Q308" s="20">
        <f>L308-K308</f>
        <v>5.3479780923388009E-2</v>
      </c>
      <c r="R308" s="20">
        <f>N308-M308</f>
        <v>5.3621658853373E-2</v>
      </c>
      <c r="S308" s="20">
        <f>P308-O308</f>
        <v>5.3479780923388009E-2</v>
      </c>
      <c r="T308" s="20">
        <f>M308-K308</f>
        <v>5.2021907661250477E-3</v>
      </c>
      <c r="U308" s="20">
        <f>N308-K308</f>
        <v>5.8823849619498048E-2</v>
      </c>
      <c r="V308" s="20">
        <f>O308-M308</f>
        <v>-5.2021907661250477E-3</v>
      </c>
      <c r="W308" s="20">
        <f>P308-K308</f>
        <v>5.3479780923388009E-2</v>
      </c>
    </row>
    <row r="309" spans="1:23">
      <c r="A309" s="15" t="s">
        <v>39</v>
      </c>
      <c r="B309" s="16">
        <v>25</v>
      </c>
      <c r="C309" s="15" t="s">
        <v>23</v>
      </c>
      <c r="D309" s="17">
        <f>IF(K309,L309/K309-1,"")</f>
        <v>-0.1002943543466962</v>
      </c>
      <c r="E309" s="17">
        <f>IF(M309,N309/M309-1,"")</f>
        <v>-0.10622940839232498</v>
      </c>
      <c r="F309" s="17">
        <f>IF(O309,P309/O309-1,"")</f>
        <v>-0.1002943543466962</v>
      </c>
      <c r="G309" s="17">
        <f>IF(K309,M309/K309-1,"")</f>
        <v>-2.4905297966940743E-2</v>
      </c>
      <c r="H309" s="17">
        <f>IF(K309,N309/K309-1,"")</f>
        <v>-0.12848903129040312</v>
      </c>
      <c r="I309" s="17">
        <f>IF(K309,O309/K309-1,"")</f>
        <v>0</v>
      </c>
      <c r="J309" s="17">
        <f>IF(K309,P309/K309-1,"")</f>
        <v>-0.1002943543466962</v>
      </c>
      <c r="K309" s="18">
        <v>-0.466065814696486</v>
      </c>
      <c r="L309" s="18">
        <v>-0.41932204472843498</v>
      </c>
      <c r="M309" s="19">
        <v>-0.45445830670926501</v>
      </c>
      <c r="N309" s="19">
        <v>-0.406181469648562</v>
      </c>
      <c r="O309" s="19">
        <v>-0.466065814696486</v>
      </c>
      <c r="P309" s="19">
        <v>-0.41932204472843498</v>
      </c>
      <c r="Q309" s="20">
        <f>L309-K309</f>
        <v>4.6743769968051019E-2</v>
      </c>
      <c r="R309" s="20">
        <f>N309-M309</f>
        <v>4.8276837060703015E-2</v>
      </c>
      <c r="S309" s="20">
        <f>P309-O309</f>
        <v>4.6743769968051019E-2</v>
      </c>
      <c r="T309" s="20">
        <f>M309-K309</f>
        <v>1.1607507987220989E-2</v>
      </c>
      <c r="U309" s="20">
        <f>N309-K309</f>
        <v>5.9884345047924004E-2</v>
      </c>
      <c r="V309" s="20">
        <f>O309-M309</f>
        <v>-1.1607507987220989E-2</v>
      </c>
      <c r="W309" s="20">
        <f>P309-K309</f>
        <v>4.6743769968051019E-2</v>
      </c>
    </row>
    <row r="310" spans="1:23">
      <c r="A310" s="15" t="s">
        <v>0</v>
      </c>
      <c r="B310" s="16">
        <v>26</v>
      </c>
      <c r="C310" s="15" t="s">
        <v>24</v>
      </c>
      <c r="D310" s="17">
        <f>IF(K310,L310/K310-1,"")</f>
        <v>-0.11506277535333842</v>
      </c>
      <c r="E310" s="17">
        <f>IF(M310,N310/M310-1,"")</f>
        <v>-0.11611402428221196</v>
      </c>
      <c r="F310" s="17">
        <f>IF(O310,P310/O310-1,"")</f>
        <v>-0.11506277535333842</v>
      </c>
      <c r="G310" s="17">
        <f>IF(K310,M310/K310-1,"")</f>
        <v>-3.2110809917560434E-3</v>
      </c>
      <c r="H310" s="17">
        <f>IF(K310,N310/K310-1,"")</f>
        <v>-0.11895225373771912</v>
      </c>
      <c r="I310" s="17">
        <f>IF(K310,O310/K310-1,"")</f>
        <v>0</v>
      </c>
      <c r="J310" s="17">
        <f>IF(K310,P310/K310-1,"")</f>
        <v>-0.11506277535333842</v>
      </c>
      <c r="K310" s="18">
        <v>-0.98321418744299105</v>
      </c>
      <c r="L310" s="18">
        <v>-0.870082834269023</v>
      </c>
      <c r="M310" s="19">
        <v>-0.98005700705486798</v>
      </c>
      <c r="N310" s="19">
        <v>-0.86625864393974705</v>
      </c>
      <c r="O310" s="19">
        <v>-0.98321418744299105</v>
      </c>
      <c r="P310" s="19">
        <v>-0.870082834269023</v>
      </c>
      <c r="Q310" s="20">
        <f>L310-K310</f>
        <v>0.11313135317396805</v>
      </c>
      <c r="R310" s="20">
        <f>N310-M310</f>
        <v>0.11379836311512093</v>
      </c>
      <c r="S310" s="20">
        <f>P310-O310</f>
        <v>0.11313135317396805</v>
      </c>
      <c r="T310" s="20">
        <f>M310-K310</f>
        <v>3.1571803881230709E-3</v>
      </c>
      <c r="U310" s="20">
        <f>N310-K310</f>
        <v>0.116955543503244</v>
      </c>
      <c r="V310" s="20">
        <f>O310-M310</f>
        <v>-3.1571803881230709E-3</v>
      </c>
      <c r="W310" s="20">
        <f>P310-K310</f>
        <v>0.11313135317396805</v>
      </c>
    </row>
    <row r="311" spans="1:23">
      <c r="A311" s="15" t="s">
        <v>27</v>
      </c>
      <c r="B311" s="16">
        <v>26</v>
      </c>
      <c r="C311" s="15" t="s">
        <v>24</v>
      </c>
      <c r="D311" s="17" t="str">
        <f>IF(K311,L311/K311-1,"")</f>
        <v/>
      </c>
      <c r="E311" s="17" t="str">
        <f>IF(M311,N311/M311-1,"")</f>
        <v/>
      </c>
      <c r="F311" s="17" t="str">
        <f>IF(O311,P311/O311-1,"")</f>
        <v/>
      </c>
      <c r="G311" s="17" t="str">
        <f>IF(K311,M311/K311-1,"")</f>
        <v/>
      </c>
      <c r="H311" s="17" t="str">
        <f>IF(K311,N311/K311-1,"")</f>
        <v/>
      </c>
      <c r="I311" s="17" t="str">
        <f>IF(K311,O311/K311-1,"")</f>
        <v/>
      </c>
      <c r="J311" s="17" t="str">
        <f>IF(K311,P311/K311-1,"")</f>
        <v/>
      </c>
      <c r="K311" s="18"/>
      <c r="L311" s="18"/>
      <c r="M311" s="19"/>
      <c r="N311" s="19"/>
      <c r="O311" s="19"/>
      <c r="P311" s="19"/>
      <c r="Q311" s="20">
        <f>L311-K311</f>
        <v>0</v>
      </c>
      <c r="R311" s="20">
        <f>N311-M311</f>
        <v>0</v>
      </c>
      <c r="S311" s="20">
        <f>P311-O311</f>
        <v>0</v>
      </c>
      <c r="T311" s="20">
        <f>M311-K311</f>
        <v>0</v>
      </c>
      <c r="U311" s="20">
        <f>N311-K311</f>
        <v>0</v>
      </c>
      <c r="V311" s="20">
        <f>O311-M311</f>
        <v>0</v>
      </c>
      <c r="W311" s="20">
        <f>P311-K311</f>
        <v>0</v>
      </c>
    </row>
    <row r="312" spans="1:23">
      <c r="A312" s="15" t="s">
        <v>28</v>
      </c>
      <c r="B312" s="16">
        <v>26</v>
      </c>
      <c r="C312" s="15" t="s">
        <v>24</v>
      </c>
      <c r="D312" s="17">
        <f>IF(K312,L312/K312-1,"")</f>
        <v>-0.10906168550186968</v>
      </c>
      <c r="E312" s="17">
        <f>IF(M312,N312/M312-1,"")</f>
        <v>-0.10916928275859872</v>
      </c>
      <c r="F312" s="17">
        <f>IF(O312,P312/O312-1,"")</f>
        <v>-0.10906168550186968</v>
      </c>
      <c r="G312" s="17">
        <f>IF(K312,M312/K312-1,"")</f>
        <v>-5.5309934601033284E-4</v>
      </c>
      <c r="H312" s="17">
        <f>IF(K312,N312/K312-1,"")</f>
        <v>-0.10966200064571086</v>
      </c>
      <c r="I312" s="17">
        <f>IF(K312,O312/K312-1,"")</f>
        <v>0</v>
      </c>
      <c r="J312" s="17">
        <f>IF(K312,P312/K312-1,"")</f>
        <v>-0.10906168550186968</v>
      </c>
      <c r="K312" s="18">
        <v>-1.9325237800048201</v>
      </c>
      <c r="L312" s="18">
        <v>-1.7217594792850499</v>
      </c>
      <c r="M312" s="19">
        <v>-1.93145490236595</v>
      </c>
      <c r="N312" s="19">
        <v>-1.72059935599408</v>
      </c>
      <c r="O312" s="19">
        <v>-1.9325237800048201</v>
      </c>
      <c r="P312" s="19">
        <v>-1.7217594792850499</v>
      </c>
      <c r="Q312" s="20">
        <f>L312-K312</f>
        <v>0.21076430071977015</v>
      </c>
      <c r="R312" s="20">
        <f>N312-M312</f>
        <v>0.21085554637186998</v>
      </c>
      <c r="S312" s="20">
        <f>P312-O312</f>
        <v>0.21076430071977015</v>
      </c>
      <c r="T312" s="20">
        <f>M312-K312</f>
        <v>1.0688776388700916E-3</v>
      </c>
      <c r="U312" s="20">
        <f>N312-K312</f>
        <v>0.21192442401074008</v>
      </c>
      <c r="V312" s="20">
        <f>O312-M312</f>
        <v>-1.0688776388700916E-3</v>
      </c>
      <c r="W312" s="20">
        <f>P312-K312</f>
        <v>0.21076430071977015</v>
      </c>
    </row>
    <row r="313" spans="1:23">
      <c r="A313" s="15" t="s">
        <v>29</v>
      </c>
      <c r="B313" s="16">
        <v>26</v>
      </c>
      <c r="C313" s="15" t="s">
        <v>24</v>
      </c>
      <c r="D313" s="17" t="str">
        <f>IF(K313,L313/K313-1,"")</f>
        <v/>
      </c>
      <c r="E313" s="17" t="str">
        <f>IF(M313,N313/M313-1,"")</f>
        <v/>
      </c>
      <c r="F313" s="17" t="str">
        <f>IF(O313,P313/O313-1,"")</f>
        <v/>
      </c>
      <c r="G313" s="17" t="str">
        <f>IF(K313,M313/K313-1,"")</f>
        <v/>
      </c>
      <c r="H313" s="17" t="str">
        <f>IF(K313,N313/K313-1,"")</f>
        <v/>
      </c>
      <c r="I313" s="17" t="str">
        <f>IF(K313,O313/K313-1,"")</f>
        <v/>
      </c>
      <c r="J313" s="17" t="str">
        <f>IF(K313,P313/K313-1,"")</f>
        <v/>
      </c>
      <c r="K313" s="18"/>
      <c r="L313" s="18"/>
      <c r="M313" s="19"/>
      <c r="N313" s="19"/>
      <c r="O313" s="19"/>
      <c r="P313" s="19"/>
      <c r="Q313" s="20">
        <f>L313-K313</f>
        <v>0</v>
      </c>
      <c r="R313" s="20">
        <f>N313-M313</f>
        <v>0</v>
      </c>
      <c r="S313" s="20">
        <f>P313-O313</f>
        <v>0</v>
      </c>
      <c r="T313" s="20">
        <f>M313-K313</f>
        <v>0</v>
      </c>
      <c r="U313" s="20">
        <f>N313-K313</f>
        <v>0</v>
      </c>
      <c r="V313" s="20">
        <f>O313-M313</f>
        <v>0</v>
      </c>
      <c r="W313" s="20">
        <f>P313-K313</f>
        <v>0</v>
      </c>
    </row>
    <row r="314" spans="1:23">
      <c r="A314" s="15" t="s">
        <v>30</v>
      </c>
      <c r="B314" s="16">
        <v>26</v>
      </c>
      <c r="C314" s="15" t="s">
        <v>24</v>
      </c>
      <c r="D314" s="17">
        <f>IF(K314,L314/K314-1,"")</f>
        <v>-9.9593233063595132E-2</v>
      </c>
      <c r="E314" s="17">
        <f>IF(M314,N314/M314-1,"")</f>
        <v>-9.959338835877185E-2</v>
      </c>
      <c r="F314" s="17">
        <f>IF(O314,P314/O314-1,"")</f>
        <v>-9.9593233063595132E-2</v>
      </c>
      <c r="G314" s="17">
        <f>IF(K314,M314/K314-1,"")</f>
        <v>-7.1593685191384537E-7</v>
      </c>
      <c r="H314" s="17">
        <f>IF(K314,N314/K314-1,"")</f>
        <v>-9.9594032993046921E-2</v>
      </c>
      <c r="I314" s="17">
        <f>IF(K314,O314/K314-1,"")</f>
        <v>0</v>
      </c>
      <c r="J314" s="17">
        <f>IF(K314,P314/K314-1,"")</f>
        <v>-9.9593233063595132E-2</v>
      </c>
      <c r="K314" s="18">
        <v>-1.06749561483957</v>
      </c>
      <c r="L314" s="18">
        <v>-0.96118027527648697</v>
      </c>
      <c r="M314" s="19">
        <v>-1.0674948505801201</v>
      </c>
      <c r="N314" s="19">
        <v>-0.96117942135530499</v>
      </c>
      <c r="O314" s="19">
        <v>-1.06749561483957</v>
      </c>
      <c r="P314" s="19">
        <v>-0.96118027527648697</v>
      </c>
      <c r="Q314" s="20">
        <f>L314-K314</f>
        <v>0.10631533956308303</v>
      </c>
      <c r="R314" s="20">
        <f>N314-M314</f>
        <v>0.10631542922481507</v>
      </c>
      <c r="S314" s="20">
        <f>P314-O314</f>
        <v>0.10631533956308303</v>
      </c>
      <c r="T314" s="20">
        <f>M314-K314</f>
        <v>7.6425944994795714E-7</v>
      </c>
      <c r="U314" s="20">
        <f>N314-K314</f>
        <v>0.10631619348426502</v>
      </c>
      <c r="V314" s="20">
        <f>O314-M314</f>
        <v>-7.6425944994795714E-7</v>
      </c>
      <c r="W314" s="20">
        <f>P314-K314</f>
        <v>0.10631533956308303</v>
      </c>
    </row>
    <row r="315" spans="1:23">
      <c r="A315" s="15" t="s">
        <v>31</v>
      </c>
      <c r="B315" s="16">
        <v>26</v>
      </c>
      <c r="C315" s="15" t="s">
        <v>24</v>
      </c>
      <c r="D315" s="17" t="str">
        <f>IF(K315,L315/K315-1,"")</f>
        <v/>
      </c>
      <c r="E315" s="17" t="str">
        <f>IF(M315,N315/M315-1,"")</f>
        <v/>
      </c>
      <c r="F315" s="17" t="str">
        <f>IF(O315,P315/O315-1,"")</f>
        <v/>
      </c>
      <c r="G315" s="17" t="str">
        <f>IF(K315,M315/K315-1,"")</f>
        <v/>
      </c>
      <c r="H315" s="17" t="str">
        <f>IF(K315,N315/K315-1,"")</f>
        <v/>
      </c>
      <c r="I315" s="17" t="str">
        <f>IF(K315,O315/K315-1,"")</f>
        <v/>
      </c>
      <c r="J315" s="17" t="str">
        <f>IF(K315,P315/K315-1,"")</f>
        <v/>
      </c>
      <c r="K315" s="18"/>
      <c r="L315" s="18"/>
      <c r="M315" s="19"/>
      <c r="N315" s="19"/>
      <c r="O315" s="19"/>
      <c r="P315" s="19"/>
      <c r="Q315" s="20">
        <f>L315-K315</f>
        <v>0</v>
      </c>
      <c r="R315" s="20">
        <f>N315-M315</f>
        <v>0</v>
      </c>
      <c r="S315" s="20">
        <f>P315-O315</f>
        <v>0</v>
      </c>
      <c r="T315" s="20">
        <f>M315-K315</f>
        <v>0</v>
      </c>
      <c r="U315" s="20">
        <f>N315-K315</f>
        <v>0</v>
      </c>
      <c r="V315" s="20">
        <f>O315-M315</f>
        <v>0</v>
      </c>
      <c r="W315" s="20">
        <f>P315-K315</f>
        <v>0</v>
      </c>
    </row>
    <row r="316" spans="1:23">
      <c r="A316" s="15" t="s">
        <v>32</v>
      </c>
      <c r="B316" s="16">
        <v>26</v>
      </c>
      <c r="C316" s="15" t="s">
        <v>24</v>
      </c>
      <c r="D316" s="17">
        <f>IF(K316,L316/K316-1,"")</f>
        <v>-6.7779418292446381E-2</v>
      </c>
      <c r="E316" s="17">
        <f>IF(M316,N316/M316-1,"")</f>
        <v>-6.7779418292446381E-2</v>
      </c>
      <c r="F316" s="17">
        <f>IF(O316,P316/O316-1,"")</f>
        <v>-6.7779418292446381E-2</v>
      </c>
      <c r="G316" s="17">
        <f>IF(K316,M316/K316-1,"")</f>
        <v>0</v>
      </c>
      <c r="H316" s="17">
        <f>IF(K316,N316/K316-1,"")</f>
        <v>-6.7779418292446381E-2</v>
      </c>
      <c r="I316" s="17">
        <f>IF(K316,O316/K316-1,"")</f>
        <v>0</v>
      </c>
      <c r="J316" s="17">
        <f>IF(K316,P316/K316-1,"")</f>
        <v>-6.7779418292446381E-2</v>
      </c>
      <c r="K316" s="18">
        <v>-0.832404876253515</v>
      </c>
      <c r="L316" s="18">
        <v>-0.77598495795725597</v>
      </c>
      <c r="M316" s="19">
        <v>-0.832404876253515</v>
      </c>
      <c r="N316" s="19">
        <v>-0.77598495795725597</v>
      </c>
      <c r="O316" s="19">
        <v>-0.832404876253515</v>
      </c>
      <c r="P316" s="19">
        <v>-0.77598495795725597</v>
      </c>
      <c r="Q316" s="20">
        <f>L316-K316</f>
        <v>5.6419918296259031E-2</v>
      </c>
      <c r="R316" s="20">
        <f>N316-M316</f>
        <v>5.6419918296259031E-2</v>
      </c>
      <c r="S316" s="20">
        <f>P316-O316</f>
        <v>5.6419918296259031E-2</v>
      </c>
      <c r="T316" s="20">
        <f>M316-K316</f>
        <v>0</v>
      </c>
      <c r="U316" s="20">
        <f>N316-K316</f>
        <v>5.6419918296259031E-2</v>
      </c>
      <c r="V316" s="20">
        <f>O316-M316</f>
        <v>0</v>
      </c>
      <c r="W316" s="20">
        <f>P316-K316</f>
        <v>5.6419918296259031E-2</v>
      </c>
    </row>
    <row r="317" spans="1:23">
      <c r="A317" s="15" t="s">
        <v>33</v>
      </c>
      <c r="B317" s="16">
        <v>26</v>
      </c>
      <c r="C317" s="15" t="s">
        <v>24</v>
      </c>
      <c r="D317" s="17">
        <f>IF(K317,L317/K317-1,"")</f>
        <v>-0.11664179694618693</v>
      </c>
      <c r="E317" s="17">
        <f>IF(M317,N317/M317-1,"")</f>
        <v>-0.11664179694618693</v>
      </c>
      <c r="F317" s="17">
        <f>IF(O317,P317/O317-1,"")</f>
        <v>-0.11664179694618693</v>
      </c>
      <c r="G317" s="17">
        <f>IF(K317,M317/K317-1,"")</f>
        <v>0</v>
      </c>
      <c r="H317" s="17">
        <f>IF(K317,N317/K317-1,"")</f>
        <v>-0.11664179694618693</v>
      </c>
      <c r="I317" s="17">
        <f>IF(K317,O317/K317-1,"")</f>
        <v>0</v>
      </c>
      <c r="J317" s="17">
        <f>IF(K317,P317/K317-1,"")</f>
        <v>-0.11664179694618693</v>
      </c>
      <c r="K317" s="18">
        <v>-1.66933532822597</v>
      </c>
      <c r="L317" s="18">
        <v>-1.4746210558359401</v>
      </c>
      <c r="M317" s="19">
        <v>-1.66933532822597</v>
      </c>
      <c r="N317" s="19">
        <v>-1.4746210558359401</v>
      </c>
      <c r="O317" s="19">
        <v>-1.66933532822597</v>
      </c>
      <c r="P317" s="19">
        <v>-1.4746210558359401</v>
      </c>
      <c r="Q317" s="20">
        <f>L317-K317</f>
        <v>0.19471427239002992</v>
      </c>
      <c r="R317" s="20">
        <f>N317-M317</f>
        <v>0.19471427239002992</v>
      </c>
      <c r="S317" s="20">
        <f>P317-O317</f>
        <v>0.19471427239002992</v>
      </c>
      <c r="T317" s="20">
        <f>M317-K317</f>
        <v>0</v>
      </c>
      <c r="U317" s="20">
        <f>N317-K317</f>
        <v>0.19471427239002992</v>
      </c>
      <c r="V317" s="20">
        <f>O317-M317</f>
        <v>0</v>
      </c>
      <c r="W317" s="20">
        <f>P317-K317</f>
        <v>0.19471427239002992</v>
      </c>
    </row>
    <row r="318" spans="1:23">
      <c r="A318" s="15" t="s">
        <v>34</v>
      </c>
      <c r="B318" s="16">
        <v>26</v>
      </c>
      <c r="C318" s="15" t="s">
        <v>24</v>
      </c>
      <c r="D318" s="17" t="str">
        <f>IF(K318,L318/K318-1,"")</f>
        <v/>
      </c>
      <c r="E318" s="17" t="str">
        <f>IF(M318,N318/M318-1,"")</f>
        <v/>
      </c>
      <c r="F318" s="17" t="str">
        <f>IF(O318,P318/O318-1,"")</f>
        <v/>
      </c>
      <c r="G318" s="17" t="str">
        <f>IF(K318,M318/K318-1,"")</f>
        <v/>
      </c>
      <c r="H318" s="17" t="str">
        <f>IF(K318,N318/K318-1,"")</f>
        <v/>
      </c>
      <c r="I318" s="17" t="str">
        <f>IF(K318,O318/K318-1,"")</f>
        <v/>
      </c>
      <c r="J318" s="17" t="str">
        <f>IF(K318,P318/K318-1,"")</f>
        <v/>
      </c>
      <c r="K318" s="18"/>
      <c r="L318" s="18"/>
      <c r="M318" s="19"/>
      <c r="N318" s="19"/>
      <c r="O318" s="19"/>
      <c r="P318" s="19"/>
      <c r="Q318" s="20">
        <f>L318-K318</f>
        <v>0</v>
      </c>
      <c r="R318" s="20">
        <f>N318-M318</f>
        <v>0</v>
      </c>
      <c r="S318" s="20">
        <f>P318-O318</f>
        <v>0</v>
      </c>
      <c r="T318" s="20">
        <f>M318-K318</f>
        <v>0</v>
      </c>
      <c r="U318" s="20">
        <f>N318-K318</f>
        <v>0</v>
      </c>
      <c r="V318" s="20">
        <f>O318-M318</f>
        <v>0</v>
      </c>
      <c r="W318" s="20">
        <f>P318-K318</f>
        <v>0</v>
      </c>
    </row>
    <row r="319" spans="1:23">
      <c r="A319" s="15" t="s">
        <v>35</v>
      </c>
      <c r="B319" s="16">
        <v>26</v>
      </c>
      <c r="C319" s="15" t="s">
        <v>24</v>
      </c>
      <c r="D319" s="17" t="str">
        <f>IF(K319,L319/K319-1,"")</f>
        <v/>
      </c>
      <c r="E319" s="17" t="str">
        <f>IF(M319,N319/M319-1,"")</f>
        <v/>
      </c>
      <c r="F319" s="17" t="str">
        <f>IF(O319,P319/O319-1,"")</f>
        <v/>
      </c>
      <c r="G319" s="17" t="str">
        <f>IF(K319,M319/K319-1,"")</f>
        <v/>
      </c>
      <c r="H319" s="17" t="str">
        <f>IF(K319,N319/K319-1,"")</f>
        <v/>
      </c>
      <c r="I319" s="17" t="str">
        <f>IF(K319,O319/K319-1,"")</f>
        <v/>
      </c>
      <c r="J319" s="17" t="str">
        <f>IF(K319,P319/K319-1,"")</f>
        <v/>
      </c>
      <c r="K319" s="18"/>
      <c r="L319" s="18"/>
      <c r="M319" s="19"/>
      <c r="N319" s="19"/>
      <c r="O319" s="19"/>
      <c r="P319" s="19"/>
      <c r="Q319" s="20">
        <f>L319-K319</f>
        <v>0</v>
      </c>
      <c r="R319" s="20">
        <f>N319-M319</f>
        <v>0</v>
      </c>
      <c r="S319" s="20">
        <f>P319-O319</f>
        <v>0</v>
      </c>
      <c r="T319" s="20">
        <f>M319-K319</f>
        <v>0</v>
      </c>
      <c r="U319" s="20">
        <f>N319-K319</f>
        <v>0</v>
      </c>
      <c r="V319" s="20">
        <f>O319-M319</f>
        <v>0</v>
      </c>
      <c r="W319" s="20">
        <f>P319-K319</f>
        <v>0</v>
      </c>
    </row>
    <row r="320" spans="1:23">
      <c r="A320" s="15" t="s">
        <v>36</v>
      </c>
      <c r="B320" s="16">
        <v>26</v>
      </c>
      <c r="C320" s="15" t="s">
        <v>24</v>
      </c>
      <c r="D320" s="17" t="str">
        <f>IF(K320,L320/K320-1,"")</f>
        <v/>
      </c>
      <c r="E320" s="17" t="str">
        <f>IF(M320,N320/M320-1,"")</f>
        <v/>
      </c>
      <c r="F320" s="17" t="str">
        <f>IF(O320,P320/O320-1,"")</f>
        <v/>
      </c>
      <c r="G320" s="17" t="str">
        <f>IF(K320,M320/K320-1,"")</f>
        <v/>
      </c>
      <c r="H320" s="17" t="str">
        <f>IF(K320,N320/K320-1,"")</f>
        <v/>
      </c>
      <c r="I320" s="17" t="str">
        <f>IF(K320,O320/K320-1,"")</f>
        <v/>
      </c>
      <c r="J320" s="17" t="str">
        <f>IF(K320,P320/K320-1,"")</f>
        <v/>
      </c>
      <c r="K320" s="18"/>
      <c r="L320" s="18"/>
      <c r="M320" s="19"/>
      <c r="N320" s="19"/>
      <c r="O320" s="19"/>
      <c r="P320" s="19"/>
      <c r="Q320" s="20">
        <f>L320-K320</f>
        <v>0</v>
      </c>
      <c r="R320" s="20">
        <f>N320-M320</f>
        <v>0</v>
      </c>
      <c r="S320" s="20">
        <f>P320-O320</f>
        <v>0</v>
      </c>
      <c r="T320" s="20">
        <f>M320-K320</f>
        <v>0</v>
      </c>
      <c r="U320" s="20">
        <f>N320-K320</f>
        <v>0</v>
      </c>
      <c r="V320" s="20">
        <f>O320-M320</f>
        <v>0</v>
      </c>
      <c r="W320" s="20">
        <f>P320-K320</f>
        <v>0</v>
      </c>
    </row>
    <row r="321" spans="1:23">
      <c r="A321" s="15" t="s">
        <v>37</v>
      </c>
      <c r="B321" s="16">
        <v>26</v>
      </c>
      <c r="C321" s="15" t="s">
        <v>24</v>
      </c>
      <c r="D321" s="17" t="str">
        <f>IF(K321,L321/K321-1,"")</f>
        <v/>
      </c>
      <c r="E321" s="17" t="str">
        <f>IF(M321,N321/M321-1,"")</f>
        <v/>
      </c>
      <c r="F321" s="17" t="str">
        <f>IF(O321,P321/O321-1,"")</f>
        <v/>
      </c>
      <c r="G321" s="17" t="str">
        <f>IF(K321,M321/K321-1,"")</f>
        <v/>
      </c>
      <c r="H321" s="17" t="str">
        <f>IF(K321,N321/K321-1,"")</f>
        <v/>
      </c>
      <c r="I321" s="17" t="str">
        <f>IF(K321,O321/K321-1,"")</f>
        <v/>
      </c>
      <c r="J321" s="17" t="str">
        <f>IF(K321,P321/K321-1,"")</f>
        <v/>
      </c>
      <c r="K321" s="18"/>
      <c r="L321" s="18"/>
      <c r="M321" s="19"/>
      <c r="N321" s="19"/>
      <c r="O321" s="19"/>
      <c r="P321" s="19"/>
      <c r="Q321" s="20">
        <f>L321-K321</f>
        <v>0</v>
      </c>
      <c r="R321" s="20">
        <f>N321-M321</f>
        <v>0</v>
      </c>
      <c r="S321" s="20">
        <f>P321-O321</f>
        <v>0</v>
      </c>
      <c r="T321" s="20">
        <f>M321-K321</f>
        <v>0</v>
      </c>
      <c r="U321" s="20">
        <f>N321-K321</f>
        <v>0</v>
      </c>
      <c r="V321" s="20">
        <f>O321-M321</f>
        <v>0</v>
      </c>
      <c r="W321" s="20">
        <f>P321-K321</f>
        <v>0</v>
      </c>
    </row>
    <row r="322" spans="1:23">
      <c r="A322" s="15" t="s">
        <v>38</v>
      </c>
      <c r="B322" s="16">
        <v>26</v>
      </c>
      <c r="C322" s="15" t="s">
        <v>24</v>
      </c>
      <c r="D322" s="17">
        <f>IF(K322,L322/K322-1,"")</f>
        <v>-8.6701379071089768E-2</v>
      </c>
      <c r="E322" s="17">
        <f>IF(M322,N322/M322-1,"")</f>
        <v>-8.8595512463865655E-2</v>
      </c>
      <c r="F322" s="17">
        <f>IF(O322,P322/O322-1,"")</f>
        <v>-8.6701379071089768E-2</v>
      </c>
      <c r="G322" s="17">
        <f>IF(K322,M322/K322-1,"")</f>
        <v>-1.6347304464820689E-2</v>
      </c>
      <c r="H322" s="17">
        <f>IF(K322,N322/K322-1,"")</f>
        <v>-0.10349451911222274</v>
      </c>
      <c r="I322" s="17">
        <f>IF(K322,O322/K322-1,"")</f>
        <v>0</v>
      </c>
      <c r="J322" s="17">
        <f>IF(K322,P322/K322-1,"")</f>
        <v>-8.6701379071089768E-2</v>
      </c>
      <c r="K322" s="18">
        <v>-0.63576577978906901</v>
      </c>
      <c r="L322" s="18">
        <v>-0.58064400991514997</v>
      </c>
      <c r="M322" s="19">
        <v>-0.62537272301854296</v>
      </c>
      <c r="N322" s="19">
        <v>-0.56996750614179204</v>
      </c>
      <c r="O322" s="19">
        <v>-0.63576577978906901</v>
      </c>
      <c r="P322" s="19">
        <v>-0.58064400991514997</v>
      </c>
      <c r="Q322" s="20">
        <f>L322-K322</f>
        <v>5.5121769873919035E-2</v>
      </c>
      <c r="R322" s="20">
        <f>N322-M322</f>
        <v>5.5405216876750929E-2</v>
      </c>
      <c r="S322" s="20">
        <f>P322-O322</f>
        <v>5.5121769873919035E-2</v>
      </c>
      <c r="T322" s="20">
        <f>M322-K322</f>
        <v>1.0393056770526043E-2</v>
      </c>
      <c r="U322" s="20">
        <f>N322-K322</f>
        <v>6.5798273647276972E-2</v>
      </c>
      <c r="V322" s="20">
        <f>O322-M322</f>
        <v>-1.0393056770526043E-2</v>
      </c>
      <c r="W322" s="20">
        <f>P322-K322</f>
        <v>5.5121769873919035E-2</v>
      </c>
    </row>
    <row r="323" spans="1:23">
      <c r="A323" s="15" t="s">
        <v>39</v>
      </c>
      <c r="B323" s="16">
        <v>26</v>
      </c>
      <c r="C323" s="15" t="s">
        <v>24</v>
      </c>
      <c r="D323" s="17">
        <f>IF(K323,L323/K323-1,"")</f>
        <v>-0.10276627216417911</v>
      </c>
      <c r="E323" s="17">
        <f>IF(M323,N323/M323-1,"")</f>
        <v>-0.10928326285268364</v>
      </c>
      <c r="F323" s="17">
        <f>IF(O323,P323/O323-1,"")</f>
        <v>-0.10276627216417911</v>
      </c>
      <c r="G323" s="17">
        <f>IF(K323,M323/K323-1,"")</f>
        <v>-2.7001263080998372E-2</v>
      </c>
      <c r="H323" s="17">
        <f>IF(K323,N323/K323-1,"")</f>
        <v>-0.13333373980304675</v>
      </c>
      <c r="I323" s="17">
        <f>IF(K323,O323/K323-1,"")</f>
        <v>0</v>
      </c>
      <c r="J323" s="17">
        <f>IF(K323,P323/K323-1,"")</f>
        <v>-0.10276627216417911</v>
      </c>
      <c r="K323" s="18">
        <v>-0.39270538448688702</v>
      </c>
      <c r="L323" s="18">
        <v>-0.35234851606436901</v>
      </c>
      <c r="M323" s="19">
        <v>-0.38210184308703199</v>
      </c>
      <c r="N323" s="19">
        <v>-0.34034450693245699</v>
      </c>
      <c r="O323" s="19">
        <v>-0.39270538448688702</v>
      </c>
      <c r="P323" s="19">
        <v>-0.35234851606436901</v>
      </c>
      <c r="Q323" s="20">
        <f>L323-K323</f>
        <v>4.0356868422518011E-2</v>
      </c>
      <c r="R323" s="20">
        <f>N323-M323</f>
        <v>4.1757336154574998E-2</v>
      </c>
      <c r="S323" s="20">
        <f>P323-O323</f>
        <v>4.0356868422518011E-2</v>
      </c>
      <c r="T323" s="20">
        <f>M323-K323</f>
        <v>1.0603541399855032E-2</v>
      </c>
      <c r="U323" s="20">
        <f>N323-K323</f>
        <v>5.236087755443003E-2</v>
      </c>
      <c r="V323" s="20">
        <f>O323-M323</f>
        <v>-1.0603541399855032E-2</v>
      </c>
      <c r="W323" s="20">
        <f>P323-K323</f>
        <v>4.0356868422518011E-2</v>
      </c>
    </row>
    <row r="324" spans="1:23">
      <c r="A324" s="15" t="s">
        <v>0</v>
      </c>
      <c r="B324" s="16">
        <v>27</v>
      </c>
      <c r="C324" s="15" t="s">
        <v>25</v>
      </c>
      <c r="D324" s="17">
        <f>IF(K324,L324/K324-1,"")</f>
        <v>-0.1109500067478717</v>
      </c>
      <c r="E324" s="17">
        <f>IF(M324,N324/M324-1,"")</f>
        <v>-0.11275392312333177</v>
      </c>
      <c r="F324" s="17">
        <f>IF(O324,P324/O324-1,"")</f>
        <v>-0.1109500067478717</v>
      </c>
      <c r="G324" s="17">
        <f>IF(K324,M324/K324-1,"")</f>
        <v>-5.6348672928598909E-3</v>
      </c>
      <c r="H324" s="17">
        <f>IF(K324,N324/K324-1,"")</f>
        <v>-0.1177534370226424</v>
      </c>
      <c r="I324" s="17">
        <f>IF(K324,O324/K324-1,"")</f>
        <v>0</v>
      </c>
      <c r="J324" s="17">
        <f>IF(K324,P324/K324-1,"")</f>
        <v>-0.1109500067478717</v>
      </c>
      <c r="K324" s="18">
        <v>-0.50896664285263105</v>
      </c>
      <c r="L324" s="18">
        <v>-0.45249679039369001</v>
      </c>
      <c r="M324" s="19">
        <v>-0.50609868336366404</v>
      </c>
      <c r="N324" s="19">
        <v>-0.44903407132685802</v>
      </c>
      <c r="O324" s="19">
        <v>-0.50896664285263105</v>
      </c>
      <c r="P324" s="19">
        <v>-0.45249679039369001</v>
      </c>
      <c r="Q324" s="20">
        <f>L324-K324</f>
        <v>5.6469852458941039E-2</v>
      </c>
      <c r="R324" s="20">
        <f>N324-M324</f>
        <v>5.7064612036806017E-2</v>
      </c>
      <c r="S324" s="20">
        <f>P324-O324</f>
        <v>5.6469852458941039E-2</v>
      </c>
      <c r="T324" s="20">
        <f>M324-K324</f>
        <v>2.867959488967009E-3</v>
      </c>
      <c r="U324" s="20">
        <f>N324-K324</f>
        <v>5.9932571525773026E-2</v>
      </c>
      <c r="V324" s="20">
        <f>O324-M324</f>
        <v>-2.867959488967009E-3</v>
      </c>
      <c r="W324" s="20">
        <f>P324-K324</f>
        <v>5.6469852458941039E-2</v>
      </c>
    </row>
    <row r="325" spans="1:23">
      <c r="A325" s="15" t="s">
        <v>27</v>
      </c>
      <c r="B325" s="16">
        <v>27</v>
      </c>
      <c r="C325" s="15" t="s">
        <v>25</v>
      </c>
      <c r="D325" s="17">
        <f>IF(K325,L325/K325-1,"")</f>
        <v>-9.896659589727852E-2</v>
      </c>
      <c r="E325" s="17">
        <f>IF(M325,N325/M325-1,"")</f>
        <v>-9.91575435824672E-2</v>
      </c>
      <c r="F325" s="17">
        <f>IF(O325,P325/O325-1,"")</f>
        <v>-9.896659589727852E-2</v>
      </c>
      <c r="G325" s="17">
        <f>IF(K325,M325/K325-1,"")</f>
        <v>-7.4825623976737532E-4</v>
      </c>
      <c r="H325" s="17">
        <f>IF(K325,N325/K325-1,"")</f>
        <v>-9.9831604571528954E-2</v>
      </c>
      <c r="I325" s="17">
        <f>IF(K325,O325/K325-1,"")</f>
        <v>0</v>
      </c>
      <c r="J325" s="17">
        <f>IF(K325,P325/K325-1,"")</f>
        <v>-9.896659589727852E-2</v>
      </c>
      <c r="K325" s="18">
        <v>-0.42429445787813302</v>
      </c>
      <c r="L325" s="18">
        <v>-0.38230347972385298</v>
      </c>
      <c r="M325" s="19">
        <v>-0.423976976902527</v>
      </c>
      <c r="N325" s="19">
        <v>-0.38193646133735198</v>
      </c>
      <c r="O325" s="19">
        <v>-0.42429445787813302</v>
      </c>
      <c r="P325" s="19">
        <v>-0.38230347972385298</v>
      </c>
      <c r="Q325" s="20">
        <f>L325-K325</f>
        <v>4.1990978154280045E-2</v>
      </c>
      <c r="R325" s="20">
        <f>N325-M325</f>
        <v>4.2040515565175018E-2</v>
      </c>
      <c r="S325" s="20">
        <f>P325-O325</f>
        <v>4.1990978154280045E-2</v>
      </c>
      <c r="T325" s="20">
        <f>M325-K325</f>
        <v>3.1748097560602151E-4</v>
      </c>
      <c r="U325" s="20">
        <f>N325-K325</f>
        <v>4.235799654078104E-2</v>
      </c>
      <c r="V325" s="20">
        <f>O325-M325</f>
        <v>-3.1748097560602151E-4</v>
      </c>
      <c r="W325" s="20">
        <f>P325-K325</f>
        <v>4.1990978154280045E-2</v>
      </c>
    </row>
    <row r="326" spans="1:23">
      <c r="A326" s="15" t="s">
        <v>28</v>
      </c>
      <c r="B326" s="16">
        <v>27</v>
      </c>
      <c r="C326" s="15" t="s">
        <v>25</v>
      </c>
      <c r="D326" s="17">
        <f>IF(K326,L326/K326-1,"")</f>
        <v>-0.11465312127500604</v>
      </c>
      <c r="E326" s="17">
        <f>IF(M326,N326/M326-1,"")</f>
        <v>-0.11517780000047584</v>
      </c>
      <c r="F326" s="17">
        <f>IF(O326,P326/O326-1,"")</f>
        <v>-0.11465312127500604</v>
      </c>
      <c r="G326" s="17">
        <f>IF(K326,M326/K326-1,"")</f>
        <v>-2.142374882047271E-3</v>
      </c>
      <c r="H326" s="17">
        <f>IF(K326,N326/K326-1,"")</f>
        <v>-0.11707342085683259</v>
      </c>
      <c r="I326" s="17">
        <f>IF(K326,O326/K326-1,"")</f>
        <v>0</v>
      </c>
      <c r="J326" s="17">
        <f>IF(K326,P326/K326-1,"")</f>
        <v>-0.11465312127500604</v>
      </c>
      <c r="K326" s="18">
        <v>-0.34836503010658998</v>
      </c>
      <c r="L326" s="18">
        <v>-0.30842389206180798</v>
      </c>
      <c r="M326" s="19">
        <v>-0.34761870161630598</v>
      </c>
      <c r="N326" s="19">
        <v>-0.30758074432511801</v>
      </c>
      <c r="O326" s="19">
        <v>-0.34836503010658998</v>
      </c>
      <c r="P326" s="19">
        <v>-0.30842389206180798</v>
      </c>
      <c r="Q326" s="20">
        <f>L326-K326</f>
        <v>3.9941138044781999E-2</v>
      </c>
      <c r="R326" s="20">
        <f>N326-M326</f>
        <v>4.0037957291187976E-2</v>
      </c>
      <c r="S326" s="20">
        <f>P326-O326</f>
        <v>3.9941138044781999E-2</v>
      </c>
      <c r="T326" s="20">
        <f>M326-K326</f>
        <v>7.4632849028399839E-4</v>
      </c>
      <c r="U326" s="20">
        <f>N326-K326</f>
        <v>4.0784285781471974E-2</v>
      </c>
      <c r="V326" s="20">
        <f>O326-M326</f>
        <v>-7.4632849028399839E-4</v>
      </c>
      <c r="W326" s="20">
        <f>P326-K326</f>
        <v>3.9941138044781999E-2</v>
      </c>
    </row>
    <row r="327" spans="1:23">
      <c r="A327" s="15" t="s">
        <v>29</v>
      </c>
      <c r="B327" s="16">
        <v>27</v>
      </c>
      <c r="C327" s="15" t="s">
        <v>25</v>
      </c>
      <c r="D327" s="17">
        <f>IF(K327,L327/K327-1,"")</f>
        <v>-7.7971889887064494E-2</v>
      </c>
      <c r="E327" s="17">
        <f>IF(M327,N327/M327-1,"")</f>
        <v>-7.8350658379215843E-2</v>
      </c>
      <c r="F327" s="17">
        <f>IF(O327,P327/O327-1,"")</f>
        <v>-7.7971889887064494E-2</v>
      </c>
      <c r="G327" s="17">
        <f>IF(K327,M327/K327-1,"")</f>
        <v>-1.3137694626663698E-3</v>
      </c>
      <c r="H327" s="17">
        <f>IF(K327,N327/K327-1,"")</f>
        <v>-7.9561493139523765E-2</v>
      </c>
      <c r="I327" s="17">
        <f>IF(K327,O327/K327-1,"")</f>
        <v>0</v>
      </c>
      <c r="J327" s="17">
        <f>IF(K327,P327/K327-1,"")</f>
        <v>-7.7971889887064494E-2</v>
      </c>
      <c r="K327" s="18">
        <v>-0.38368395703229202</v>
      </c>
      <c r="L327" s="18">
        <v>-0.35376739378313699</v>
      </c>
      <c r="M327" s="19">
        <v>-0.383179884766228</v>
      </c>
      <c r="N327" s="19">
        <v>-0.35315748851712198</v>
      </c>
      <c r="O327" s="19">
        <v>-0.38368395703229202</v>
      </c>
      <c r="P327" s="19">
        <v>-0.35376739378313699</v>
      </c>
      <c r="Q327" s="20">
        <f>L327-K327</f>
        <v>2.9916563249155037E-2</v>
      </c>
      <c r="R327" s="20">
        <f>N327-M327</f>
        <v>3.002239624910602E-2</v>
      </c>
      <c r="S327" s="20">
        <f>P327-O327</f>
        <v>2.9916563249155037E-2</v>
      </c>
      <c r="T327" s="20">
        <f>M327-K327</f>
        <v>5.0407226606402622E-4</v>
      </c>
      <c r="U327" s="20">
        <f>N327-K327</f>
        <v>3.0526468515170047E-2</v>
      </c>
      <c r="V327" s="20">
        <f>O327-M327</f>
        <v>-5.0407226606402622E-4</v>
      </c>
      <c r="W327" s="20">
        <f>P327-K327</f>
        <v>2.9916563249155037E-2</v>
      </c>
    </row>
    <row r="328" spans="1:23">
      <c r="A328" s="15" t="s">
        <v>30</v>
      </c>
      <c r="B328" s="16">
        <v>27</v>
      </c>
      <c r="C328" s="15" t="s">
        <v>25</v>
      </c>
      <c r="D328" s="17">
        <f>IF(K328,L328/K328-1,"")</f>
        <v>-9.6432184939718835E-2</v>
      </c>
      <c r="E328" s="17">
        <f>IF(M328,N328/M328-1,"")</f>
        <v>-9.6657655441731327E-2</v>
      </c>
      <c r="F328" s="17">
        <f>IF(O328,P328/O328-1,"")</f>
        <v>-9.6432184939718835E-2</v>
      </c>
      <c r="G328" s="17">
        <f>IF(K328,M328/K328-1,"")</f>
        <v>-7.6641939223764943E-4</v>
      </c>
      <c r="H328" s="17">
        <f>IF(K328,N328/K328-1,"")</f>
        <v>-9.7349994532430206E-2</v>
      </c>
      <c r="I328" s="17">
        <f>IF(K328,O328/K328-1,"")</f>
        <v>0</v>
      </c>
      <c r="J328" s="17">
        <f>IF(K328,P328/K328-1,"")</f>
        <v>-9.6432184939718835E-2</v>
      </c>
      <c r="K328" s="18">
        <v>-0.684176483714799</v>
      </c>
      <c r="L328" s="18">
        <v>-0.61819985050580695</v>
      </c>
      <c r="M328" s="19">
        <v>-0.68365211758996702</v>
      </c>
      <c r="N328" s="19">
        <v>-0.61757190676594598</v>
      </c>
      <c r="O328" s="19">
        <v>-0.684176483714799</v>
      </c>
      <c r="P328" s="19">
        <v>-0.61819985050580695</v>
      </c>
      <c r="Q328" s="20">
        <f>L328-K328</f>
        <v>6.5976633208992053E-2</v>
      </c>
      <c r="R328" s="20">
        <f>N328-M328</f>
        <v>6.6080210824021046E-2</v>
      </c>
      <c r="S328" s="20">
        <f>P328-O328</f>
        <v>6.5976633208992053E-2</v>
      </c>
      <c r="T328" s="20">
        <f>M328-K328</f>
        <v>5.2436612483197642E-4</v>
      </c>
      <c r="U328" s="20">
        <f>N328-K328</f>
        <v>6.6604576948853023E-2</v>
      </c>
      <c r="V328" s="20">
        <f>O328-M328</f>
        <v>-5.2436612483197642E-4</v>
      </c>
      <c r="W328" s="20">
        <f>P328-K328</f>
        <v>6.5976633208992053E-2</v>
      </c>
    </row>
    <row r="329" spans="1:23">
      <c r="A329" s="15" t="s">
        <v>31</v>
      </c>
      <c r="B329" s="16">
        <v>27</v>
      </c>
      <c r="C329" s="15" t="s">
        <v>25</v>
      </c>
      <c r="D329" s="17">
        <f>IF(K329,L329/K329-1,"")</f>
        <v>-0.11501360612129874</v>
      </c>
      <c r="E329" s="17">
        <f>IF(M329,N329/M329-1,"")</f>
        <v>-0.11531352792845151</v>
      </c>
      <c r="F329" s="17">
        <f>IF(O329,P329/O329-1,"")</f>
        <v>-0.11501360612129874</v>
      </c>
      <c r="G329" s="17">
        <f>IF(K329,M329/K329-1,"")</f>
        <v>-6.3695370469585288E-4</v>
      </c>
      <c r="H329" s="17">
        <f>IF(K329,N329/K329-1,"")</f>
        <v>-0.11587703225433177</v>
      </c>
      <c r="I329" s="17">
        <f>IF(K329,O329/K329-1,"")</f>
        <v>0</v>
      </c>
      <c r="J329" s="17">
        <f>IF(K329,P329/K329-1,"")</f>
        <v>-0.11501360612129874</v>
      </c>
      <c r="K329" s="18">
        <v>-0.34778493909506802</v>
      </c>
      <c r="L329" s="18">
        <v>-0.30778493909506799</v>
      </c>
      <c r="M329" s="19">
        <v>-0.34756341618967401</v>
      </c>
      <c r="N329" s="19">
        <v>-0.30748465248997803</v>
      </c>
      <c r="O329" s="19">
        <v>-0.34778493909506802</v>
      </c>
      <c r="P329" s="19">
        <v>-0.30778493909506799</v>
      </c>
      <c r="Q329" s="20">
        <f>L329-K329</f>
        <v>4.0000000000000036E-2</v>
      </c>
      <c r="R329" s="20">
        <f>N329-M329</f>
        <v>4.0078763699695985E-2</v>
      </c>
      <c r="S329" s="20">
        <f>P329-O329</f>
        <v>4.0000000000000036E-2</v>
      </c>
      <c r="T329" s="20">
        <f>M329-K329</f>
        <v>2.2152290539401154E-4</v>
      </c>
      <c r="U329" s="20">
        <f>N329-K329</f>
        <v>4.0300286605089997E-2</v>
      </c>
      <c r="V329" s="20">
        <f>O329-M329</f>
        <v>-2.2152290539401154E-4</v>
      </c>
      <c r="W329" s="20">
        <f>P329-K329</f>
        <v>4.0000000000000036E-2</v>
      </c>
    </row>
    <row r="330" spans="1:23">
      <c r="A330" s="15" t="s">
        <v>32</v>
      </c>
      <c r="B330" s="16">
        <v>27</v>
      </c>
      <c r="C330" s="15" t="s">
        <v>25</v>
      </c>
      <c r="D330" s="17">
        <f>IF(K330,L330/K330-1,"")</f>
        <v>-7.4383504783833487E-2</v>
      </c>
      <c r="E330" s="17">
        <f>IF(M330,N330/M330-1,"")</f>
        <v>-7.4803507727723373E-2</v>
      </c>
      <c r="F330" s="17">
        <f>IF(O330,P330/O330-1,"")</f>
        <v>-7.4383504783833487E-2</v>
      </c>
      <c r="G330" s="17">
        <f>IF(K330,M330/K330-1,"")</f>
        <v>-2.1686051432241449E-3</v>
      </c>
      <c r="H330" s="17">
        <f>IF(K330,N330/K330-1,"")</f>
        <v>-7.680989359935797E-2</v>
      </c>
      <c r="I330" s="17">
        <f>IF(K330,O330/K330-1,"")</f>
        <v>0</v>
      </c>
      <c r="J330" s="17">
        <f>IF(K330,P330/K330-1,"")</f>
        <v>-7.4383504783833487E-2</v>
      </c>
      <c r="K330" s="18">
        <v>-0.41675906627537102</v>
      </c>
      <c r="L330" s="18">
        <v>-0.38575906627537099</v>
      </c>
      <c r="M330" s="19">
        <v>-0.41585528042076098</v>
      </c>
      <c r="N330" s="19">
        <v>-0.38474784673819201</v>
      </c>
      <c r="O330" s="19">
        <v>-0.41675906627537102</v>
      </c>
      <c r="P330" s="19">
        <v>-0.38575906627537099</v>
      </c>
      <c r="Q330" s="20">
        <f>L330-K330</f>
        <v>3.1000000000000028E-2</v>
      </c>
      <c r="R330" s="20">
        <f>N330-M330</f>
        <v>3.1107433682568963E-2</v>
      </c>
      <c r="S330" s="20">
        <f>P330-O330</f>
        <v>3.1000000000000028E-2</v>
      </c>
      <c r="T330" s="20">
        <f>M330-K330</f>
        <v>9.0378585461003969E-4</v>
      </c>
      <c r="U330" s="20">
        <f>N330-K330</f>
        <v>3.2011219537179003E-2</v>
      </c>
      <c r="V330" s="20">
        <f>O330-M330</f>
        <v>-9.0378585461003969E-4</v>
      </c>
      <c r="W330" s="20">
        <f>P330-K330</f>
        <v>3.1000000000000028E-2</v>
      </c>
    </row>
    <row r="331" spans="1:23">
      <c r="A331" s="15" t="s">
        <v>33</v>
      </c>
      <c r="B331" s="16">
        <v>27</v>
      </c>
      <c r="C331" s="15" t="s">
        <v>25</v>
      </c>
      <c r="D331" s="17">
        <f>IF(K331,L331/K331-1,"")</f>
        <v>-0.1185682528842148</v>
      </c>
      <c r="E331" s="17">
        <f>IF(M331,N331/M331-1,"")</f>
        <v>-0.11902745841246931</v>
      </c>
      <c r="F331" s="17">
        <f>IF(O331,P331/O331-1,"")</f>
        <v>-0.1185682528842148</v>
      </c>
      <c r="G331" s="17">
        <f>IF(K331,M331/K331-1,"")</f>
        <v>-1.0313753752855259E-4</v>
      </c>
      <c r="H331" s="17">
        <f>IF(K331,N331/K331-1,"")</f>
        <v>-0.11911831975103881</v>
      </c>
      <c r="I331" s="17">
        <f>IF(K331,O331/K331-1,"")</f>
        <v>0</v>
      </c>
      <c r="J331" s="17">
        <f>IF(K331,P331/K331-1,"")</f>
        <v>-0.1185682528842148</v>
      </c>
      <c r="K331" s="18">
        <v>-0.57350933614923005</v>
      </c>
      <c r="L331" s="18">
        <v>-0.50550933614922999</v>
      </c>
      <c r="M331" s="19">
        <v>-0.57345018580855001</v>
      </c>
      <c r="N331" s="19">
        <v>-0.50519386766560004</v>
      </c>
      <c r="O331" s="19">
        <v>-0.57350933614923005</v>
      </c>
      <c r="P331" s="19">
        <v>-0.50550933614922999</v>
      </c>
      <c r="Q331" s="20">
        <f>L331-K331</f>
        <v>6.800000000000006E-2</v>
      </c>
      <c r="R331" s="20">
        <f>N331-M331</f>
        <v>6.8256318142949968E-2</v>
      </c>
      <c r="S331" s="20">
        <f>P331-O331</f>
        <v>6.800000000000006E-2</v>
      </c>
      <c r="T331" s="20">
        <f>M331-K331</f>
        <v>5.9150340680047542E-5</v>
      </c>
      <c r="U331" s="20">
        <f>N331-K331</f>
        <v>6.8315468483630015E-2</v>
      </c>
      <c r="V331" s="20">
        <f>O331-M331</f>
        <v>-5.9150340680047542E-5</v>
      </c>
      <c r="W331" s="20">
        <f>P331-K331</f>
        <v>6.800000000000006E-2</v>
      </c>
    </row>
    <row r="332" spans="1:23">
      <c r="A332" s="15" t="s">
        <v>34</v>
      </c>
      <c r="B332" s="16">
        <v>27</v>
      </c>
      <c r="C332" s="15" t="s">
        <v>25</v>
      </c>
      <c r="D332" s="17">
        <f>IF(K332,L332/K332-1,"")</f>
        <v>-0.1244243368657213</v>
      </c>
      <c r="E332" s="17">
        <f>IF(M332,N332/M332-1,"")</f>
        <v>-0.12475578993736258</v>
      </c>
      <c r="F332" s="17">
        <f>IF(O332,P332/O332-1,"")</f>
        <v>-0.1244243368657213</v>
      </c>
      <c r="G332" s="17">
        <f>IF(K332,M332/K332-1,"")</f>
        <v>3.0561443031529301E-4</v>
      </c>
      <c r="H332" s="17">
        <f>IF(K332,N332/K332-1,"")</f>
        <v>-0.12448830267671762</v>
      </c>
      <c r="I332" s="17">
        <f>IF(K332,O332/K332-1,"")</f>
        <v>0</v>
      </c>
      <c r="J332" s="17">
        <f>IF(K332,P332/K332-1,"")</f>
        <v>-0.1244243368657213</v>
      </c>
      <c r="K332" s="18">
        <v>-0.62688700590928303</v>
      </c>
      <c r="L332" s="18">
        <v>-0.54888700590928297</v>
      </c>
      <c r="M332" s="19">
        <v>-0.627078591624466</v>
      </c>
      <c r="N332" s="19">
        <v>-0.54884690657354696</v>
      </c>
      <c r="O332" s="19">
        <v>-0.62688700590928303</v>
      </c>
      <c r="P332" s="19">
        <v>-0.54888700590928297</v>
      </c>
      <c r="Q332" s="20">
        <f>L332-K332</f>
        <v>7.8000000000000069E-2</v>
      </c>
      <c r="R332" s="20">
        <f>N332-M332</f>
        <v>7.8231685050919042E-2</v>
      </c>
      <c r="S332" s="20">
        <f>P332-O332</f>
        <v>7.8000000000000069E-2</v>
      </c>
      <c r="T332" s="20">
        <f>M332-K332</f>
        <v>-1.9158571518296252E-4</v>
      </c>
      <c r="U332" s="20">
        <f>N332-K332</f>
        <v>7.8040099335736079E-2</v>
      </c>
      <c r="V332" s="20">
        <f>O332-M332</f>
        <v>1.9158571518296252E-4</v>
      </c>
      <c r="W332" s="20">
        <f>P332-K332</f>
        <v>7.8000000000000069E-2</v>
      </c>
    </row>
    <row r="333" spans="1:23">
      <c r="A333" s="15" t="s">
        <v>35</v>
      </c>
      <c r="B333" s="16">
        <v>27</v>
      </c>
      <c r="C333" s="15" t="s">
        <v>25</v>
      </c>
      <c r="D333" s="17">
        <f>IF(K333,L333/K333-1,"")</f>
        <v>-0.1163038297065675</v>
      </c>
      <c r="E333" s="17">
        <f>IF(M333,N333/M333-1,"")</f>
        <v>-0.11708133572236556</v>
      </c>
      <c r="F333" s="17">
        <f>IF(O333,P333/O333-1,"")</f>
        <v>-0.1163038297065675</v>
      </c>
      <c r="G333" s="17">
        <f>IF(K333,M333/K333-1,"")</f>
        <v>-1.293789892004571E-3</v>
      </c>
      <c r="H333" s="17">
        <f>IF(K333,N333/K333-1,"")</f>
        <v>-0.11822364696567011</v>
      </c>
      <c r="I333" s="17">
        <f>IF(K333,O333/K333-1,"")</f>
        <v>0</v>
      </c>
      <c r="J333" s="17">
        <f>IF(K333,P333/K333-1,"")</f>
        <v>-0.1163038297065675</v>
      </c>
      <c r="K333" s="18">
        <v>-0.52448831783013505</v>
      </c>
      <c r="L333" s="18">
        <v>-0.463488317830135</v>
      </c>
      <c r="M333" s="19">
        <v>-0.52380974014605197</v>
      </c>
      <c r="N333" s="19">
        <v>-0.46248139610536698</v>
      </c>
      <c r="O333" s="19">
        <v>-0.52448831783013505</v>
      </c>
      <c r="P333" s="19">
        <v>-0.463488317830135</v>
      </c>
      <c r="Q333" s="20">
        <f>L333-K333</f>
        <v>6.1000000000000054E-2</v>
      </c>
      <c r="R333" s="20">
        <f>N333-M333</f>
        <v>6.132834404068499E-2</v>
      </c>
      <c r="S333" s="20">
        <f>P333-O333</f>
        <v>6.1000000000000054E-2</v>
      </c>
      <c r="T333" s="20">
        <f>M333-K333</f>
        <v>6.785776840830815E-4</v>
      </c>
      <c r="U333" s="20">
        <f>N333-K333</f>
        <v>6.2006921724768072E-2</v>
      </c>
      <c r="V333" s="20">
        <f>O333-M333</f>
        <v>-6.785776840830815E-4</v>
      </c>
      <c r="W333" s="20">
        <f>P333-K333</f>
        <v>6.1000000000000054E-2</v>
      </c>
    </row>
    <row r="334" spans="1:23">
      <c r="A334" s="15" t="s">
        <v>36</v>
      </c>
      <c r="B334" s="16">
        <v>27</v>
      </c>
      <c r="C334" s="15" t="s">
        <v>25</v>
      </c>
      <c r="D334" s="17">
        <f>IF(K334,L334/K334-1,"")</f>
        <v>-0.1091619733026522</v>
      </c>
      <c r="E334" s="17">
        <f>IF(M334,N334/M334-1,"")</f>
        <v>-0.11088965810546847</v>
      </c>
      <c r="F334" s="17">
        <f>IF(O334,P334/O334-1,"")</f>
        <v>-0.1091619733026522</v>
      </c>
      <c r="G334" s="17">
        <f>IF(K334,M334/K334-1,"")</f>
        <v>-4.3361043200753624E-3</v>
      </c>
      <c r="H334" s="17">
        <f>IF(K334,N334/K334-1,"")</f>
        <v>-0.11474493329998103</v>
      </c>
      <c r="I334" s="17">
        <f>IF(K334,O334/K334-1,"")</f>
        <v>0</v>
      </c>
      <c r="J334" s="17">
        <f>IF(K334,P334/K334-1,"")</f>
        <v>-0.1091619733026522</v>
      </c>
      <c r="K334" s="18">
        <v>-0.409637006716006</v>
      </c>
      <c r="L334" s="18">
        <v>-0.364920222725095</v>
      </c>
      <c r="M334" s="19">
        <v>-0.40786077792152198</v>
      </c>
      <c r="N334" s="19">
        <v>-0.36263323570317402</v>
      </c>
      <c r="O334" s="19">
        <v>-0.409637006716006</v>
      </c>
      <c r="P334" s="19">
        <v>-0.364920222725095</v>
      </c>
      <c r="Q334" s="20">
        <f>L334-K334</f>
        <v>4.4716783990911002E-2</v>
      </c>
      <c r="R334" s="20">
        <f>N334-M334</f>
        <v>4.522754221834796E-2</v>
      </c>
      <c r="S334" s="20">
        <f>P334-O334</f>
        <v>4.4716783990911002E-2</v>
      </c>
      <c r="T334" s="20">
        <f>M334-K334</f>
        <v>1.7762287944840249E-3</v>
      </c>
      <c r="U334" s="20">
        <f>N334-K334</f>
        <v>4.7003771012831985E-2</v>
      </c>
      <c r="V334" s="20">
        <f>O334-M334</f>
        <v>-1.7762287944840249E-3</v>
      </c>
      <c r="W334" s="20">
        <f>P334-K334</f>
        <v>4.4716783990911002E-2</v>
      </c>
    </row>
    <row r="335" spans="1:23">
      <c r="A335" s="15" t="s">
        <v>37</v>
      </c>
      <c r="B335" s="16">
        <v>27</v>
      </c>
      <c r="C335" s="15" t="s">
        <v>25</v>
      </c>
      <c r="D335" s="17">
        <f>IF(K335,L335/K335-1,"")</f>
        <v>-8.6669250535128528E-2</v>
      </c>
      <c r="E335" s="17">
        <f>IF(M335,N335/M335-1,"")</f>
        <v>-8.7245285268129802E-2</v>
      </c>
      <c r="F335" s="17">
        <f>IF(O335,P335/O335-1,"")</f>
        <v>-8.6669250535128528E-2</v>
      </c>
      <c r="G335" s="17">
        <f>IF(K335,M335/K335-1,"")</f>
        <v>-3.1548023804162106E-3</v>
      </c>
      <c r="H335" s="17">
        <f>IF(K335,N335/K335-1,"")</f>
        <v>-9.0124846014902116E-2</v>
      </c>
      <c r="I335" s="17">
        <f>IF(K335,O335/K335-1,"")</f>
        <v>0</v>
      </c>
      <c r="J335" s="17">
        <f>IF(K335,P335/K335-1,"")</f>
        <v>-8.6669250535128528E-2</v>
      </c>
      <c r="K335" s="18">
        <v>-0.48410258142935197</v>
      </c>
      <c r="L335" s="18">
        <v>-0.44214577351474899</v>
      </c>
      <c r="M335" s="19">
        <v>-0.482575333453093</v>
      </c>
      <c r="N335" s="19">
        <v>-0.44047291082261503</v>
      </c>
      <c r="O335" s="19">
        <v>-0.48410258142935197</v>
      </c>
      <c r="P335" s="19">
        <v>-0.44214577351474899</v>
      </c>
      <c r="Q335" s="20">
        <f>L335-K335</f>
        <v>4.1956807914602989E-2</v>
      </c>
      <c r="R335" s="20">
        <f>N335-M335</f>
        <v>4.2102422630477976E-2</v>
      </c>
      <c r="S335" s="20">
        <f>P335-O335</f>
        <v>4.1956807914602989E-2</v>
      </c>
      <c r="T335" s="20">
        <f>M335-K335</f>
        <v>1.5272479762589719E-3</v>
      </c>
      <c r="U335" s="20">
        <f>N335-K335</f>
        <v>4.3629670606736948E-2</v>
      </c>
      <c r="V335" s="20">
        <f>O335-M335</f>
        <v>-1.5272479762589719E-3</v>
      </c>
      <c r="W335" s="20">
        <f>P335-K335</f>
        <v>4.1956807914602989E-2</v>
      </c>
    </row>
    <row r="336" spans="1:23">
      <c r="A336" s="15" t="s">
        <v>38</v>
      </c>
      <c r="B336" s="16">
        <v>27</v>
      </c>
      <c r="C336" s="15" t="s">
        <v>25</v>
      </c>
      <c r="D336" s="17">
        <f>IF(K336,L336/K336-1,"")</f>
        <v>-9.0315274888691066E-2</v>
      </c>
      <c r="E336" s="17">
        <f>IF(M336,N336/M336-1,"")</f>
        <v>-9.1682932082876922E-2</v>
      </c>
      <c r="F336" s="17">
        <f>IF(O336,P336/O336-1,"")</f>
        <v>-9.0315274888691066E-2</v>
      </c>
      <c r="G336" s="17">
        <f>IF(K336,M336/K336-1,"")</f>
        <v>-6.6720603285717051E-3</v>
      </c>
      <c r="H336" s="17">
        <f>IF(K336,N336/K336-1,"")</f>
        <v>-9.7743278357491303E-2</v>
      </c>
      <c r="I336" s="17">
        <f>IF(K336,O336/K336-1,"")</f>
        <v>0</v>
      </c>
      <c r="J336" s="17">
        <f>IF(K336,P336/K336-1,"")</f>
        <v>-9.0315274888691066E-2</v>
      </c>
      <c r="K336" s="18">
        <v>-0.36522022886079097</v>
      </c>
      <c r="L336" s="18">
        <v>-0.33223526349631799</v>
      </c>
      <c r="M336" s="19">
        <v>-0.36278345746061702</v>
      </c>
      <c r="N336" s="19">
        <v>-0.329522406369464</v>
      </c>
      <c r="O336" s="19">
        <v>-0.36522022886079097</v>
      </c>
      <c r="P336" s="19">
        <v>-0.33223526349631799</v>
      </c>
      <c r="Q336" s="20">
        <f>L336-K336</f>
        <v>3.2984965364472985E-2</v>
      </c>
      <c r="R336" s="20">
        <f>N336-M336</f>
        <v>3.3261051091153016E-2</v>
      </c>
      <c r="S336" s="20">
        <f>P336-O336</f>
        <v>3.2984965364472985E-2</v>
      </c>
      <c r="T336" s="20">
        <f>M336-K336</f>
        <v>2.4367714001739538E-3</v>
      </c>
      <c r="U336" s="20">
        <f>N336-K336</f>
        <v>3.5697822491326969E-2</v>
      </c>
      <c r="V336" s="20">
        <f>O336-M336</f>
        <v>-2.4367714001739538E-3</v>
      </c>
      <c r="W336" s="20">
        <f>P336-K336</f>
        <v>3.2984965364472985E-2</v>
      </c>
    </row>
    <row r="337" spans="1:23">
      <c r="A337" s="15" t="s">
        <v>39</v>
      </c>
      <c r="B337" s="16">
        <v>27</v>
      </c>
      <c r="C337" s="15" t="s">
        <v>25</v>
      </c>
      <c r="D337" s="17">
        <f>IF(K337,L337/K337-1,"")</f>
        <v>-0.16539125208007821</v>
      </c>
      <c r="E337" s="17">
        <f>IF(M337,N337/M337-1,"")</f>
        <v>-0.23619363361728607</v>
      </c>
      <c r="F337" s="17">
        <f>IF(O337,P337/O337-1,"")</f>
        <v>-0.16539125208007821</v>
      </c>
      <c r="G337" s="17">
        <f>IF(K337,M337/K337-1,"")</f>
        <v>-0.17969543853681036</v>
      </c>
      <c r="H337" s="17">
        <f>IF(K337,N337/K337-1,"")</f>
        <v>-0.37344615358163558</v>
      </c>
      <c r="I337" s="17">
        <f>IF(K337,O337/K337-1,"")</f>
        <v>0</v>
      </c>
      <c r="J337" s="17">
        <f>IF(K337,P337/K337-1,"")</f>
        <v>-0.16539125208007821</v>
      </c>
      <c r="K337" s="18">
        <v>-0.15080878910794199</v>
      </c>
      <c r="L337" s="18">
        <v>-0.125866334652699</v>
      </c>
      <c r="M337" s="19">
        <v>-0.123709137613985</v>
      </c>
      <c r="N337" s="19">
        <v>-9.4489826889276998E-2</v>
      </c>
      <c r="O337" s="19">
        <v>-0.15080878910794199</v>
      </c>
      <c r="P337" s="19">
        <v>-0.125866334652699</v>
      </c>
      <c r="Q337" s="20">
        <f>L337-K337</f>
        <v>2.4942454455242985E-2</v>
      </c>
      <c r="R337" s="20">
        <f>N337-M337</f>
        <v>2.9219310724708E-2</v>
      </c>
      <c r="S337" s="20">
        <f>P337-O337</f>
        <v>2.4942454455242985E-2</v>
      </c>
      <c r="T337" s="20">
        <f>M337-K337</f>
        <v>2.7099651493956989E-2</v>
      </c>
      <c r="U337" s="20">
        <f>N337-K337</f>
        <v>5.6318962218664989E-2</v>
      </c>
      <c r="V337" s="20">
        <f>O337-M337</f>
        <v>-2.7099651493956989E-2</v>
      </c>
      <c r="W337" s="20">
        <f>P337-K337</f>
        <v>2.4942454455242985E-2</v>
      </c>
    </row>
    <row r="338" spans="1:23">
      <c r="A338" s="15" t="s">
        <v>0</v>
      </c>
      <c r="B338" s="16">
        <v>28</v>
      </c>
      <c r="C338" s="15" t="s">
        <v>26</v>
      </c>
      <c r="D338" s="17">
        <f>IF(K338,L338/K338-1,"")</f>
        <v>-0.10988018722354154</v>
      </c>
      <c r="E338" s="17">
        <f>IF(M338,N338/M338-1,"")</f>
        <v>-0.11109864136347436</v>
      </c>
      <c r="F338" s="17">
        <f>IF(O338,P338/O338-1,"")</f>
        <v>-0.10988018722354154</v>
      </c>
      <c r="G338" s="17">
        <f>IF(K338,M338/K338-1,"")</f>
        <v>-3.8362811551188036E-3</v>
      </c>
      <c r="H338" s="17">
        <f>IF(K338,N338/K338-1,"")</f>
        <v>-0.11450871689437114</v>
      </c>
      <c r="I338" s="17">
        <f>IF(K338,O338/K338-1,"")</f>
        <v>0</v>
      </c>
      <c r="J338" s="17">
        <f>IF(K338,P338/K338-1,"")</f>
        <v>-0.10988018722354154</v>
      </c>
      <c r="K338" s="18">
        <v>-0.52619211223755202</v>
      </c>
      <c r="L338" s="18">
        <v>-0.46837402442933901</v>
      </c>
      <c r="M338" s="19">
        <v>-0.52417349135340296</v>
      </c>
      <c r="N338" s="19">
        <v>-0.465938528625291</v>
      </c>
      <c r="O338" s="19">
        <v>-0.52619211223755202</v>
      </c>
      <c r="P338" s="19">
        <v>-0.46837402442933901</v>
      </c>
      <c r="Q338" s="20">
        <f>L338-K338</f>
        <v>5.7818087808213015E-2</v>
      </c>
      <c r="R338" s="20">
        <f>N338-M338</f>
        <v>5.8234962728111961E-2</v>
      </c>
      <c r="S338" s="20">
        <f>P338-O338</f>
        <v>5.7818087808213015E-2</v>
      </c>
      <c r="T338" s="20">
        <f>M338-K338</f>
        <v>2.0186208841490583E-3</v>
      </c>
      <c r="U338" s="20">
        <f>N338-K338</f>
        <v>6.0253583612261019E-2</v>
      </c>
      <c r="V338" s="20">
        <f>O338-M338</f>
        <v>-2.0186208841490583E-3</v>
      </c>
      <c r="W338" s="20">
        <f>P338-K338</f>
        <v>5.7818087808213015E-2</v>
      </c>
    </row>
    <row r="339" spans="1:23">
      <c r="A339" s="15" t="s">
        <v>27</v>
      </c>
      <c r="B339" s="16">
        <v>28</v>
      </c>
      <c r="C339" s="15" t="s">
        <v>26</v>
      </c>
      <c r="D339" s="17">
        <f>IF(K339,L339/K339-1,"")</f>
        <v>-9.9435666809401746E-2</v>
      </c>
      <c r="E339" s="17">
        <f>IF(M339,N339/M339-1,"")</f>
        <v>-9.9704333194804762E-2</v>
      </c>
      <c r="F339" s="17">
        <f>IF(O339,P339/O339-1,"")</f>
        <v>-9.9435666809401746E-2</v>
      </c>
      <c r="G339" s="17">
        <f>IF(K339,M339/K339-1,"")</f>
        <v>-1.1766087547216975E-3</v>
      </c>
      <c r="H339" s="17">
        <f>IF(K339,N339/K339-1,"")</f>
        <v>-0.10076362895820568</v>
      </c>
      <c r="I339" s="17">
        <f>IF(K339,O339/K339-1,"")</f>
        <v>0</v>
      </c>
      <c r="J339" s="17">
        <f>IF(K339,P339/K339-1,"")</f>
        <v>-9.9435666809401746E-2</v>
      </c>
      <c r="K339" s="18">
        <v>-0.40982896291220799</v>
      </c>
      <c r="L339" s="18">
        <v>-0.36907734670722703</v>
      </c>
      <c r="M339" s="19">
        <v>-0.40934675456650699</v>
      </c>
      <c r="N339" s="19">
        <v>-0.36853310935699601</v>
      </c>
      <c r="O339" s="19">
        <v>-0.40982896291220799</v>
      </c>
      <c r="P339" s="19">
        <v>-0.36907734670722703</v>
      </c>
      <c r="Q339" s="20">
        <f>L339-K339</f>
        <v>4.0751616204980967E-2</v>
      </c>
      <c r="R339" s="20">
        <f>N339-M339</f>
        <v>4.0813645209510974E-2</v>
      </c>
      <c r="S339" s="20">
        <f>P339-O339</f>
        <v>4.0751616204980967E-2</v>
      </c>
      <c r="T339" s="20">
        <f>M339-K339</f>
        <v>4.8220834570100735E-4</v>
      </c>
      <c r="U339" s="20">
        <f>N339-K339</f>
        <v>4.1295853555211981E-2</v>
      </c>
      <c r="V339" s="20">
        <f>O339-M339</f>
        <v>-4.8220834570100735E-4</v>
      </c>
      <c r="W339" s="20">
        <f>P339-K339</f>
        <v>4.0751616204980967E-2</v>
      </c>
    </row>
    <row r="340" spans="1:23">
      <c r="A340" s="15" t="s">
        <v>28</v>
      </c>
      <c r="B340" s="16">
        <v>28</v>
      </c>
      <c r="C340" s="15" t="s">
        <v>26</v>
      </c>
      <c r="D340" s="17">
        <f>IF(K340,L340/K340-1,"")</f>
        <v>-0.11264553164563185</v>
      </c>
      <c r="E340" s="17">
        <f>IF(M340,N340/M340-1,"")</f>
        <v>-0.11323018840267751</v>
      </c>
      <c r="F340" s="17">
        <f>IF(O340,P340/O340-1,"")</f>
        <v>-0.11264553164563185</v>
      </c>
      <c r="G340" s="17">
        <f>IF(K340,M340/K340-1,"")</f>
        <v>-2.6200982192122746E-3</v>
      </c>
      <c r="H340" s="17">
        <f>IF(K340,N340/K340-1,"")</f>
        <v>-0.11555361240689488</v>
      </c>
      <c r="I340" s="17">
        <f>IF(K340,O340/K340-1,"")</f>
        <v>0</v>
      </c>
      <c r="J340" s="17">
        <f>IF(K340,P340/K340-1,"")</f>
        <v>-0.11264553164563185</v>
      </c>
      <c r="K340" s="18">
        <v>-0.484145511137892</v>
      </c>
      <c r="L340" s="18">
        <v>-0.42960868264191798</v>
      </c>
      <c r="M340" s="19">
        <v>-0.48287700234631997</v>
      </c>
      <c r="N340" s="19">
        <v>-0.42820074839532601</v>
      </c>
      <c r="O340" s="19">
        <v>-0.484145511137892</v>
      </c>
      <c r="P340" s="19">
        <v>-0.42960868264191798</v>
      </c>
      <c r="Q340" s="20">
        <f>L340-K340</f>
        <v>5.4536828495974021E-2</v>
      </c>
      <c r="R340" s="20">
        <f>N340-M340</f>
        <v>5.4676253950993958E-2</v>
      </c>
      <c r="S340" s="20">
        <f>P340-O340</f>
        <v>5.4536828495974021E-2</v>
      </c>
      <c r="T340" s="20">
        <f>M340-K340</f>
        <v>1.2685087915720317E-3</v>
      </c>
      <c r="U340" s="20">
        <f>N340-K340</f>
        <v>5.594476274256599E-2</v>
      </c>
      <c r="V340" s="20">
        <f>O340-M340</f>
        <v>-1.2685087915720317E-3</v>
      </c>
      <c r="W340" s="20">
        <f>P340-K340</f>
        <v>5.4536828495974021E-2</v>
      </c>
    </row>
    <row r="341" spans="1:23">
      <c r="A341" s="15" t="s">
        <v>29</v>
      </c>
      <c r="B341" s="16">
        <v>28</v>
      </c>
      <c r="C341" s="15" t="s">
        <v>26</v>
      </c>
      <c r="D341" s="17">
        <f>IF(K341,L341/K341-1,"")</f>
        <v>-7.7538983679451556E-2</v>
      </c>
      <c r="E341" s="17">
        <f>IF(M341,N341/M341-1,"")</f>
        <v>-7.8119021003157485E-2</v>
      </c>
      <c r="F341" s="17">
        <f>IF(O341,P341/O341-1,"")</f>
        <v>-7.7538983679451556E-2</v>
      </c>
      <c r="G341" s="17">
        <f>IF(K341,M341/K341-1,"")</f>
        <v>-2.076776048867246E-3</v>
      </c>
      <c r="H341" s="17">
        <f>IF(K341,N341/K341-1,"")</f>
        <v>-8.0033561340244419E-2</v>
      </c>
      <c r="I341" s="17">
        <f>IF(K341,O341/K341-1,"")</f>
        <v>0</v>
      </c>
      <c r="J341" s="17">
        <f>IF(K341,P341/K341-1,"")</f>
        <v>-7.7538983679451556E-2</v>
      </c>
      <c r="K341" s="18">
        <v>-0.38501296133019097</v>
      </c>
      <c r="L341" s="18">
        <v>-0.35515944760523199</v>
      </c>
      <c r="M341" s="19">
        <v>-0.38421337563359698</v>
      </c>
      <c r="N341" s="19">
        <v>-0.354199002872782</v>
      </c>
      <c r="O341" s="19">
        <v>-0.38501296133019097</v>
      </c>
      <c r="P341" s="19">
        <v>-0.35515944760523199</v>
      </c>
      <c r="Q341" s="20">
        <f>L341-K341</f>
        <v>2.985351372495898E-2</v>
      </c>
      <c r="R341" s="20">
        <f>N341-M341</f>
        <v>3.0014372760814978E-2</v>
      </c>
      <c r="S341" s="20">
        <f>P341-O341</f>
        <v>2.985351372495898E-2</v>
      </c>
      <c r="T341" s="20">
        <f>M341-K341</f>
        <v>7.9958569659399625E-4</v>
      </c>
      <c r="U341" s="20">
        <f>N341-K341</f>
        <v>3.0813958457408974E-2</v>
      </c>
      <c r="V341" s="20">
        <f>O341-M341</f>
        <v>-7.9958569659399625E-4</v>
      </c>
      <c r="W341" s="20">
        <f>P341-K341</f>
        <v>2.985351372495898E-2</v>
      </c>
    </row>
    <row r="342" spans="1:23">
      <c r="A342" s="15" t="s">
        <v>30</v>
      </c>
      <c r="B342" s="16">
        <v>28</v>
      </c>
      <c r="C342" s="15" t="s">
        <v>26</v>
      </c>
      <c r="D342" s="17">
        <f>IF(K342,L342/K342-1,"")</f>
        <v>-9.5752649157746728E-2</v>
      </c>
      <c r="E342" s="17">
        <f>IF(M342,N342/M342-1,"")</f>
        <v>-9.6806208307845698E-2</v>
      </c>
      <c r="F342" s="17">
        <f>IF(O342,P342/O342-1,"")</f>
        <v>-9.5752649157746728E-2</v>
      </c>
      <c r="G342" s="17">
        <f>IF(K342,M342/K342-1,"")</f>
        <v>-4.6007926057360926E-3</v>
      </c>
      <c r="H342" s="17">
        <f>IF(K342,N342/K342-1,"")</f>
        <v>-0.10096161562620976</v>
      </c>
      <c r="I342" s="17">
        <f>IF(K342,O342/K342-1,"")</f>
        <v>0</v>
      </c>
      <c r="J342" s="17">
        <f>IF(K342,P342/K342-1,"")</f>
        <v>-9.5752649157746728E-2</v>
      </c>
      <c r="K342" s="18">
        <v>-0.68294187406657703</v>
      </c>
      <c r="L342" s="18">
        <v>-0.617548380403946</v>
      </c>
      <c r="M342" s="19">
        <v>-0.67979980014222396</v>
      </c>
      <c r="N342" s="19">
        <v>-0.61399095908202395</v>
      </c>
      <c r="O342" s="19">
        <v>-0.68294187406657703</v>
      </c>
      <c r="P342" s="19">
        <v>-0.617548380403946</v>
      </c>
      <c r="Q342" s="20">
        <f>L342-K342</f>
        <v>6.539349366263103E-2</v>
      </c>
      <c r="R342" s="20">
        <f>N342-M342</f>
        <v>6.5808841060200018E-2</v>
      </c>
      <c r="S342" s="20">
        <f>P342-O342</f>
        <v>6.539349366263103E-2</v>
      </c>
      <c r="T342" s="20">
        <f>M342-K342</f>
        <v>3.1420739243530615E-3</v>
      </c>
      <c r="U342" s="20">
        <f>N342-K342</f>
        <v>6.895091498455308E-2</v>
      </c>
      <c r="V342" s="20">
        <f>O342-M342</f>
        <v>-3.1420739243530615E-3</v>
      </c>
      <c r="W342" s="20">
        <f>P342-K342</f>
        <v>6.539349366263103E-2</v>
      </c>
    </row>
    <row r="343" spans="1:23">
      <c r="A343" s="15" t="s">
        <v>31</v>
      </c>
      <c r="B343" s="16">
        <v>28</v>
      </c>
      <c r="C343" s="15" t="s">
        <v>26</v>
      </c>
      <c r="D343" s="17">
        <f>IF(K343,L343/K343-1,"")</f>
        <v>-0.11019829943565873</v>
      </c>
      <c r="E343" s="17">
        <f>IF(M343,N343/M343-1,"")</f>
        <v>-0.11029471717605832</v>
      </c>
      <c r="F343" s="17">
        <f>IF(O343,P343/O343-1,"")</f>
        <v>-0.11019829943565873</v>
      </c>
      <c r="G343" s="17">
        <f>IF(K343,M343/K343-1,"")</f>
        <v>-2.0697152291804244E-4</v>
      </c>
      <c r="H343" s="17">
        <f>IF(K343,N343/K343-1,"")</f>
        <v>-0.11047886083339264</v>
      </c>
      <c r="I343" s="17">
        <f>IF(K343,O343/K343-1,"")</f>
        <v>0</v>
      </c>
      <c r="J343" s="17">
        <f>IF(K343,P343/K343-1,"")</f>
        <v>-0.11019829943565873</v>
      </c>
      <c r="K343" s="18">
        <v>-0.36497129485756502</v>
      </c>
      <c r="L343" s="18">
        <v>-0.32475207882143098</v>
      </c>
      <c r="M343" s="19">
        <v>-0.36489575619284698</v>
      </c>
      <c r="N343" s="19">
        <v>-0.32464968196481298</v>
      </c>
      <c r="O343" s="19">
        <v>-0.36497129485756502</v>
      </c>
      <c r="P343" s="19">
        <v>-0.32475207882143098</v>
      </c>
      <c r="Q343" s="20">
        <f>L343-K343</f>
        <v>4.0219216036134042E-2</v>
      </c>
      <c r="R343" s="20">
        <f>N343-M343</f>
        <v>4.0246074228034001E-2</v>
      </c>
      <c r="S343" s="20">
        <f>P343-O343</f>
        <v>4.0219216036134042E-2</v>
      </c>
      <c r="T343" s="20">
        <f>M343-K343</f>
        <v>7.553866471804449E-5</v>
      </c>
      <c r="U343" s="20">
        <f>N343-K343</f>
        <v>4.0321612892752046E-2</v>
      </c>
      <c r="V343" s="20">
        <f>O343-M343</f>
        <v>-7.553866471804449E-5</v>
      </c>
      <c r="W343" s="20">
        <f>P343-K343</f>
        <v>4.0219216036134042E-2</v>
      </c>
    </row>
    <row r="344" spans="1:23">
      <c r="A344" s="15" t="s">
        <v>32</v>
      </c>
      <c r="B344" s="16">
        <v>28</v>
      </c>
      <c r="C344" s="15" t="s">
        <v>26</v>
      </c>
      <c r="D344" s="17">
        <f>IF(K344,L344/K344-1,"")</f>
        <v>-6.9000309178877561E-2</v>
      </c>
      <c r="E344" s="17">
        <f>IF(M344,N344/M344-1,"")</f>
        <v>-6.9114404387117911E-2</v>
      </c>
      <c r="F344" s="17">
        <f>IF(O344,P344/O344-1,"")</f>
        <v>-6.9000309178877561E-2</v>
      </c>
      <c r="G344" s="17">
        <f>IF(K344,M344/K344-1,"")</f>
        <v>-6.0693740372563809E-4</v>
      </c>
      <c r="H344" s="17">
        <f>IF(K344,N344/K344-1,"")</f>
        <v>-6.9679393673684809E-2</v>
      </c>
      <c r="I344" s="17">
        <f>IF(K344,O344/K344-1,"")</f>
        <v>0</v>
      </c>
      <c r="J344" s="17">
        <f>IF(K344,P344/K344-1,"")</f>
        <v>-6.9000309178877561E-2</v>
      </c>
      <c r="K344" s="18">
        <v>-0.50053422429777406</v>
      </c>
      <c r="L344" s="18">
        <v>-0.46599720806661799</v>
      </c>
      <c r="M344" s="19">
        <v>-0.50023043135520295</v>
      </c>
      <c r="N344" s="19">
        <v>-0.46565730303577701</v>
      </c>
      <c r="O344" s="19">
        <v>-0.50053422429777406</v>
      </c>
      <c r="P344" s="19">
        <v>-0.46599720806661799</v>
      </c>
      <c r="Q344" s="20">
        <f>L344-K344</f>
        <v>3.453701623115607E-2</v>
      </c>
      <c r="R344" s="20">
        <f>N344-M344</f>
        <v>3.4573128319425939E-2</v>
      </c>
      <c r="S344" s="20">
        <f>P344-O344</f>
        <v>3.453701623115607E-2</v>
      </c>
      <c r="T344" s="20">
        <f>M344-K344</f>
        <v>3.0379294257110168E-4</v>
      </c>
      <c r="U344" s="20">
        <f>N344-K344</f>
        <v>3.487692126199704E-2</v>
      </c>
      <c r="V344" s="20">
        <f>O344-M344</f>
        <v>-3.0379294257110168E-4</v>
      </c>
      <c r="W344" s="20">
        <f>P344-K344</f>
        <v>3.453701623115607E-2</v>
      </c>
    </row>
    <row r="345" spans="1:23">
      <c r="A345" s="15" t="s">
        <v>33</v>
      </c>
      <c r="B345" s="16">
        <v>28</v>
      </c>
      <c r="C345" s="15" t="s">
        <v>26</v>
      </c>
      <c r="D345" s="17">
        <f>IF(K345,L345/K345-1,"")</f>
        <v>-0.11431727989063667</v>
      </c>
      <c r="E345" s="17">
        <f>IF(M345,N345/M345-1,"")</f>
        <v>-0.11437249545103068</v>
      </c>
      <c r="F345" s="17">
        <f>IF(O345,P345/O345-1,"")</f>
        <v>-0.11431727989063667</v>
      </c>
      <c r="G345" s="17">
        <f>IF(K345,M345/K345-1,"")</f>
        <v>-1.2414391266313274E-5</v>
      </c>
      <c r="H345" s="17">
        <f>IF(K345,N345/K345-1,"")</f>
        <v>-0.11438348997738834</v>
      </c>
      <c r="I345" s="17">
        <f>IF(K345,O345/K345-1,"")</f>
        <v>0</v>
      </c>
      <c r="J345" s="17">
        <f>IF(K345,P345/K345-1,"")</f>
        <v>-0.11431727989063667</v>
      </c>
      <c r="K345" s="18">
        <v>-0.63598394472669595</v>
      </c>
      <c r="L345" s="18">
        <v>-0.56327999011142305</v>
      </c>
      <c r="M345" s="19">
        <v>-0.63597604937316699</v>
      </c>
      <c r="N345" s="19">
        <v>-0.56323788155927001</v>
      </c>
      <c r="O345" s="19">
        <v>-0.63598394472669595</v>
      </c>
      <c r="P345" s="19">
        <v>-0.56327999011142305</v>
      </c>
      <c r="Q345" s="20">
        <f>L345-K345</f>
        <v>7.2703954615272903E-2</v>
      </c>
      <c r="R345" s="20">
        <f>N345-M345</f>
        <v>7.273816781389697E-2</v>
      </c>
      <c r="S345" s="20">
        <f>P345-O345</f>
        <v>7.2703954615272903E-2</v>
      </c>
      <c r="T345" s="20">
        <f>M345-K345</f>
        <v>7.8953535289638666E-6</v>
      </c>
      <c r="U345" s="20">
        <f>N345-K345</f>
        <v>7.2746063167425934E-2</v>
      </c>
      <c r="V345" s="20">
        <f>O345-M345</f>
        <v>-7.8953535289638666E-6</v>
      </c>
      <c r="W345" s="20">
        <f>P345-K345</f>
        <v>7.2703954615272903E-2</v>
      </c>
    </row>
    <row r="346" spans="1:23">
      <c r="A346" s="15" t="s">
        <v>34</v>
      </c>
      <c r="B346" s="16">
        <v>28</v>
      </c>
      <c r="C346" s="15" t="s">
        <v>26</v>
      </c>
      <c r="D346" s="17">
        <f>IF(K346,L346/K346-1,"")</f>
        <v>-0.12234059669379649</v>
      </c>
      <c r="E346" s="17">
        <f>IF(M346,N346/M346-1,"")</f>
        <v>-0.12239260957415699</v>
      </c>
      <c r="F346" s="17">
        <f>IF(O346,P346/O346-1,"")</f>
        <v>-0.12234059669379649</v>
      </c>
      <c r="G346" s="17">
        <f>IF(K346,M346/K346-1,"")</f>
        <v>4.7853910581929782E-5</v>
      </c>
      <c r="H346" s="17">
        <f>IF(K346,N346/K346-1,"")</f>
        <v>-0.1223506126285695</v>
      </c>
      <c r="I346" s="17">
        <f>IF(K346,O346/K346-1,"")</f>
        <v>0</v>
      </c>
      <c r="J346" s="17">
        <f>IF(K346,P346/K346-1,"")</f>
        <v>-0.12234059669379649</v>
      </c>
      <c r="K346" s="18">
        <v>-0.67791978271837605</v>
      </c>
      <c r="L346" s="18">
        <v>-0.59498267199008104</v>
      </c>
      <c r="M346" s="19">
        <v>-0.67795222383104004</v>
      </c>
      <c r="N346" s="19">
        <v>-0.59497588198975604</v>
      </c>
      <c r="O346" s="19">
        <v>-0.67791978271837605</v>
      </c>
      <c r="P346" s="19">
        <v>-0.59498267199008104</v>
      </c>
      <c r="Q346" s="20">
        <f>L346-K346</f>
        <v>8.2937110728295016E-2</v>
      </c>
      <c r="R346" s="20">
        <f>N346-M346</f>
        <v>8.2976341841283996E-2</v>
      </c>
      <c r="S346" s="20">
        <f>P346-O346</f>
        <v>8.2937110728295016E-2</v>
      </c>
      <c r="T346" s="20">
        <f>M346-K346</f>
        <v>-3.2441112663983418E-5</v>
      </c>
      <c r="U346" s="20">
        <f>N346-K346</f>
        <v>8.2943900728620013E-2</v>
      </c>
      <c r="V346" s="20">
        <f>O346-M346</f>
        <v>3.2441112663983418E-5</v>
      </c>
      <c r="W346" s="20">
        <f>P346-K346</f>
        <v>8.2937110728295016E-2</v>
      </c>
    </row>
    <row r="347" spans="1:23">
      <c r="A347" s="15" t="s">
        <v>35</v>
      </c>
      <c r="B347" s="16">
        <v>28</v>
      </c>
      <c r="C347" s="15" t="s">
        <v>26</v>
      </c>
      <c r="D347" s="17">
        <f>IF(K347,L347/K347-1,"")</f>
        <v>-0.11392218622582151</v>
      </c>
      <c r="E347" s="17">
        <f>IF(M347,N347/M347-1,"")</f>
        <v>-0.11406601202530886</v>
      </c>
      <c r="F347" s="17">
        <f>IF(O347,P347/O347-1,"")</f>
        <v>-0.11392218622582151</v>
      </c>
      <c r="G347" s="17">
        <f>IF(K347,M347/K347-1,"")</f>
        <v>-2.4053671934332055E-4</v>
      </c>
      <c r="H347" s="17">
        <f>IF(K347,N347/K347-1,"")</f>
        <v>-0.114279111680331</v>
      </c>
      <c r="I347" s="17">
        <f>IF(K347,O347/K347-1,"")</f>
        <v>0</v>
      </c>
      <c r="J347" s="17">
        <f>IF(K347,P347/K347-1,"")</f>
        <v>-0.11392218622582151</v>
      </c>
      <c r="K347" s="18">
        <v>-0.58466514074435005</v>
      </c>
      <c r="L347" s="18">
        <v>-0.51805880970072604</v>
      </c>
      <c r="M347" s="19">
        <v>-0.58452450730948102</v>
      </c>
      <c r="N347" s="19">
        <v>-0.51785012782963002</v>
      </c>
      <c r="O347" s="19">
        <v>-0.58466514074435005</v>
      </c>
      <c r="P347" s="19">
        <v>-0.51805880970072604</v>
      </c>
      <c r="Q347" s="20">
        <f>L347-K347</f>
        <v>6.6606331043624012E-2</v>
      </c>
      <c r="R347" s="20">
        <f>N347-M347</f>
        <v>6.6674379479850998E-2</v>
      </c>
      <c r="S347" s="20">
        <f>P347-O347</f>
        <v>6.6606331043624012E-2</v>
      </c>
      <c r="T347" s="20">
        <f>M347-K347</f>
        <v>1.4063343486903079E-4</v>
      </c>
      <c r="U347" s="20">
        <f>N347-K347</f>
        <v>6.6815012914720029E-2</v>
      </c>
      <c r="V347" s="20">
        <f>O347-M347</f>
        <v>-1.4063343486903079E-4</v>
      </c>
      <c r="W347" s="20">
        <f>P347-K347</f>
        <v>6.6606331043624012E-2</v>
      </c>
    </row>
    <row r="348" spans="1:23">
      <c r="A348" s="15" t="s">
        <v>36</v>
      </c>
      <c r="B348" s="16">
        <v>28</v>
      </c>
      <c r="C348" s="15" t="s">
        <v>26</v>
      </c>
      <c r="D348" s="17">
        <f>IF(K348,L348/K348-1,"")</f>
        <v>-0.10619869662713366</v>
      </c>
      <c r="E348" s="17">
        <f>IF(M348,N348/M348-1,"")</f>
        <v>-0.10660693072843652</v>
      </c>
      <c r="F348" s="17">
        <f>IF(O348,P348/O348-1,"")</f>
        <v>-0.10619869662713366</v>
      </c>
      <c r="G348" s="17">
        <f>IF(K348,M348/K348-1,"")</f>
        <v>-1.1544481320251432E-3</v>
      </c>
      <c r="H348" s="17">
        <f>IF(K348,N348/K348-1,"")</f>
        <v>-0.10763830668842123</v>
      </c>
      <c r="I348" s="17">
        <f>IF(K348,O348/K348-1,"")</f>
        <v>0</v>
      </c>
      <c r="J348" s="17">
        <f>IF(K348,P348/K348-1,"")</f>
        <v>-0.10619869662713366</v>
      </c>
      <c r="K348" s="18">
        <v>-0.45586603280895299</v>
      </c>
      <c r="L348" s="18">
        <v>-0.40745365428806002</v>
      </c>
      <c r="M348" s="19">
        <v>-0.45533975911892299</v>
      </c>
      <c r="N348" s="19">
        <v>-0.406797384960629</v>
      </c>
      <c r="O348" s="19">
        <v>-0.45586603280895299</v>
      </c>
      <c r="P348" s="19">
        <v>-0.40745365428806002</v>
      </c>
      <c r="Q348" s="20">
        <f>L348-K348</f>
        <v>4.8412378520892974E-2</v>
      </c>
      <c r="R348" s="20">
        <f>N348-M348</f>
        <v>4.8542374158293988E-2</v>
      </c>
      <c r="S348" s="20">
        <f>P348-O348</f>
        <v>4.8412378520892974E-2</v>
      </c>
      <c r="T348" s="20">
        <f>M348-K348</f>
        <v>5.2627369002999913E-4</v>
      </c>
      <c r="U348" s="20">
        <f>N348-K348</f>
        <v>4.9068647848323987E-2</v>
      </c>
      <c r="V348" s="20">
        <f>O348-M348</f>
        <v>-5.2627369002999913E-4</v>
      </c>
      <c r="W348" s="20">
        <f>P348-K348</f>
        <v>4.8412378520892974E-2</v>
      </c>
    </row>
    <row r="349" spans="1:23">
      <c r="A349" s="15" t="s">
        <v>37</v>
      </c>
      <c r="B349" s="16">
        <v>28</v>
      </c>
      <c r="C349" s="15" t="s">
        <v>26</v>
      </c>
      <c r="D349" s="17">
        <f>IF(K349,L349/K349-1,"")</f>
        <v>-8.4933901715315008E-2</v>
      </c>
      <c r="E349" s="17">
        <f>IF(M349,N349/M349-1,"")</f>
        <v>-8.5317866384562735E-2</v>
      </c>
      <c r="F349" s="17">
        <f>IF(O349,P349/O349-1,"")</f>
        <v>-8.4933901715315008E-2</v>
      </c>
      <c r="G349" s="17">
        <f>IF(K349,M349/K349-1,"")</f>
        <v>-2.566265687834357E-3</v>
      </c>
      <c r="H349" s="17">
        <f>IF(K349,N349/K349-1,"")</f>
        <v>-8.7665183759335075E-2</v>
      </c>
      <c r="I349" s="17">
        <f>IF(K349,O349/K349-1,"")</f>
        <v>0</v>
      </c>
      <c r="J349" s="17">
        <f>IF(K349,P349/K349-1,"")</f>
        <v>-8.4933901715315008E-2</v>
      </c>
      <c r="K349" s="18">
        <v>-0.50650621281966701</v>
      </c>
      <c r="L349" s="18">
        <v>-0.46348666392184501</v>
      </c>
      <c r="M349" s="19">
        <v>-0.50520638330503298</v>
      </c>
      <c r="N349" s="19">
        <v>-0.462103252597586</v>
      </c>
      <c r="O349" s="19">
        <v>-0.50650621281966701</v>
      </c>
      <c r="P349" s="19">
        <v>-0.46348666392184501</v>
      </c>
      <c r="Q349" s="20">
        <f>L349-K349</f>
        <v>4.3019548897822002E-2</v>
      </c>
      <c r="R349" s="20">
        <f>N349-M349</f>
        <v>4.3103130707446979E-2</v>
      </c>
      <c r="S349" s="20">
        <f>P349-O349</f>
        <v>4.3019548897822002E-2</v>
      </c>
      <c r="T349" s="20">
        <f>M349-K349</f>
        <v>1.2998295146340322E-3</v>
      </c>
      <c r="U349" s="20">
        <f>N349-K349</f>
        <v>4.4402960222081012E-2</v>
      </c>
      <c r="V349" s="20">
        <f>O349-M349</f>
        <v>-1.2998295146340322E-3</v>
      </c>
      <c r="W349" s="20">
        <f>P349-K349</f>
        <v>4.3019548897822002E-2</v>
      </c>
    </row>
    <row r="350" spans="1:23">
      <c r="A350" s="15" t="s">
        <v>38</v>
      </c>
      <c r="B350" s="16">
        <v>28</v>
      </c>
      <c r="C350" s="15" t="s">
        <v>26</v>
      </c>
      <c r="D350" s="17">
        <f>IF(K350,L350/K350-1,"")</f>
        <v>-8.7450406315816465E-2</v>
      </c>
      <c r="E350" s="17">
        <f>IF(M350,N350/M350-1,"")</f>
        <v>-8.7907411852420902E-2</v>
      </c>
      <c r="F350" s="17">
        <f>IF(O350,P350/O350-1,"")</f>
        <v>-8.7450406315816465E-2</v>
      </c>
      <c r="G350" s="17">
        <f>IF(K350,M350/K350-1,"")</f>
        <v>-2.8390321585367584E-3</v>
      </c>
      <c r="H350" s="17">
        <f>IF(K350,N350/K350-1,"")</f>
        <v>-9.0496872041734844E-2</v>
      </c>
      <c r="I350" s="17">
        <f>IF(K350,O350/K350-1,"")</f>
        <v>0</v>
      </c>
      <c r="J350" s="17">
        <f>IF(K350,P350/K350-1,"")</f>
        <v>-8.7450406315816465E-2</v>
      </c>
      <c r="K350" s="18">
        <v>-0.40505695064498998</v>
      </c>
      <c r="L350" s="18">
        <v>-0.36963455573004</v>
      </c>
      <c r="M350" s="19">
        <v>-0.40390698093607003</v>
      </c>
      <c r="N350" s="19">
        <v>-0.368400563612855</v>
      </c>
      <c r="O350" s="19">
        <v>-0.40505695064498998</v>
      </c>
      <c r="P350" s="19">
        <v>-0.36963455573004</v>
      </c>
      <c r="Q350" s="20">
        <f>L350-K350</f>
        <v>3.5422394914949973E-2</v>
      </c>
      <c r="R350" s="20">
        <f>N350-M350</f>
        <v>3.5506417323215023E-2</v>
      </c>
      <c r="S350" s="20">
        <f>P350-O350</f>
        <v>3.5422394914949973E-2</v>
      </c>
      <c r="T350" s="20">
        <f>M350-K350</f>
        <v>1.1499697089199512E-3</v>
      </c>
      <c r="U350" s="20">
        <f>N350-K350</f>
        <v>3.6656387032134974E-2</v>
      </c>
      <c r="V350" s="20">
        <f>O350-M350</f>
        <v>-1.1499697089199512E-3</v>
      </c>
      <c r="W350" s="20">
        <f>P350-K350</f>
        <v>3.5422394914949973E-2</v>
      </c>
    </row>
    <row r="351" spans="1:23">
      <c r="A351" s="15" t="s">
        <v>39</v>
      </c>
      <c r="B351" s="16">
        <v>28</v>
      </c>
      <c r="C351" s="15" t="s">
        <v>26</v>
      </c>
      <c r="D351" s="17">
        <f>IF(K351,L351/K351-1,"")</f>
        <v>-0.10088336268590259</v>
      </c>
      <c r="E351" s="17">
        <f>IF(M351,N351/M351-1,"")</f>
        <v>-0.10154338042968969</v>
      </c>
      <c r="F351" s="17">
        <f>IF(O351,P351/O351-1,"")</f>
        <v>-0.10088336268590259</v>
      </c>
      <c r="G351" s="17">
        <f>IF(K351,M351/K351-1,"")</f>
        <v>-2.6061293691401755E-3</v>
      </c>
      <c r="H351" s="17">
        <f>IF(K351,N351/K351-1,"")</f>
        <v>-0.10388487461285034</v>
      </c>
      <c r="I351" s="17">
        <f>IF(K351,O351/K351-1,"")</f>
        <v>0</v>
      </c>
      <c r="J351" s="17">
        <f>IF(K351,P351/K351-1,"")</f>
        <v>-0.10088336268590259</v>
      </c>
      <c r="K351" s="18">
        <v>-0.31351974504494601</v>
      </c>
      <c r="L351" s="18">
        <v>-0.28189081889638501</v>
      </c>
      <c r="M351" s="19">
        <v>-0.31270267202957902</v>
      </c>
      <c r="N351" s="19">
        <v>-0.280949785642299</v>
      </c>
      <c r="O351" s="19">
        <v>-0.31351974504494601</v>
      </c>
      <c r="P351" s="19">
        <v>-0.28189081889638501</v>
      </c>
      <c r="Q351" s="20">
        <f>L351-K351</f>
        <v>3.1628926148560998E-2</v>
      </c>
      <c r="R351" s="20">
        <f>N351-M351</f>
        <v>3.1752886387280022E-2</v>
      </c>
      <c r="S351" s="20">
        <f>P351-O351</f>
        <v>3.1628926148560998E-2</v>
      </c>
      <c r="T351" s="20">
        <f>M351-K351</f>
        <v>8.1707301536698695E-4</v>
      </c>
      <c r="U351" s="20">
        <f>N351-K351</f>
        <v>3.2569959402647009E-2</v>
      </c>
      <c r="V351" s="20">
        <f>O351-M351</f>
        <v>-8.1707301536698695E-4</v>
      </c>
      <c r="W351" s="20">
        <f>P351-K351</f>
        <v>3.1628926148560998E-2</v>
      </c>
    </row>
  </sheetData>
  <conditionalFormatting sqref="Q2:R351 T2:U351">
    <cfRule type="colorScale" priority="25">
      <colorScale>
        <cfvo type="num" val="-0.2"/>
        <cfvo type="num" val="0"/>
        <cfvo type="num" val="0.2"/>
        <color theme="5" tint="0.59999389629810485"/>
        <color theme="0" tint="-0.14999847407452621"/>
        <color theme="3" tint="0.59999389629810485"/>
      </colorScale>
    </cfRule>
  </conditionalFormatting>
  <conditionalFormatting sqref="D2:E351 G2:H351">
    <cfRule type="colorScale" priority="24">
      <colorScale>
        <cfvo type="num" val="-0.1"/>
        <cfvo type="num" val="0"/>
        <cfvo type="num" val="0.1"/>
        <color theme="5" tint="0.59999389629810485"/>
        <color theme="0" tint="-0.14999847407452621"/>
        <color theme="3" tint="0.59999389629810485"/>
      </colorScale>
    </cfRule>
  </conditionalFormatting>
  <conditionalFormatting sqref="F2:F351">
    <cfRule type="colorScale" priority="22">
      <colorScale>
        <cfvo type="num" val="-0.1"/>
        <cfvo type="num" val="0"/>
        <cfvo type="num" val="0.1"/>
        <color theme="5" tint="0.59999389629810485"/>
        <color theme="0" tint="-0.14999847407452621"/>
        <color theme="3" tint="0.59999389629810485"/>
      </colorScale>
    </cfRule>
  </conditionalFormatting>
  <conditionalFormatting sqref="S2:S351">
    <cfRule type="colorScale" priority="21">
      <colorScale>
        <cfvo type="num" val="-0.2"/>
        <cfvo type="num" val="0"/>
        <cfvo type="num" val="0.2"/>
        <color theme="5" tint="0.59999389629810485"/>
        <color theme="0" tint="-0.14999847407452621"/>
        <color theme="3" tint="0.59999389629810485"/>
      </colorScale>
    </cfRule>
  </conditionalFormatting>
  <conditionalFormatting sqref="W2:W351">
    <cfRule type="colorScale" priority="20">
      <colorScale>
        <cfvo type="num" val="-0.2"/>
        <cfvo type="num" val="0"/>
        <cfvo type="num" val="0.2"/>
        <color theme="5" tint="0.59999389629810485"/>
        <color theme="0" tint="-0.14999847407452621"/>
        <color theme="3" tint="0.59999389629810485"/>
      </colorScale>
    </cfRule>
  </conditionalFormatting>
  <conditionalFormatting sqref="J2:J351">
    <cfRule type="colorScale" priority="19">
      <colorScale>
        <cfvo type="num" val="-0.1"/>
        <cfvo type="num" val="0"/>
        <cfvo type="num" val="0.1"/>
        <color theme="5" tint="0.59999389629810485"/>
        <color theme="0" tint="-0.14999847407452621"/>
        <color theme="3" tint="0.59999389629810485"/>
      </colorScale>
    </cfRule>
  </conditionalFormatting>
  <conditionalFormatting sqref="I2:I351">
    <cfRule type="colorScale" priority="18">
      <colorScale>
        <cfvo type="num" val="-0.1"/>
        <cfvo type="num" val="0"/>
        <cfvo type="num" val="0.1"/>
        <color theme="5" tint="0.59999389629810485"/>
        <color theme="0" tint="-0.14999847407452621"/>
        <color theme="3" tint="0.59999389629810485"/>
      </colorScale>
    </cfRule>
  </conditionalFormatting>
  <conditionalFormatting sqref="V2:V351">
    <cfRule type="colorScale" priority="17">
      <colorScale>
        <cfvo type="num" val="-0.2"/>
        <cfvo type="num" val="0"/>
        <cfvo type="num" val="0.2"/>
        <color theme="5" tint="0.59999389629810485"/>
        <color theme="0" tint="-0.14999847407452621"/>
        <color theme="3" tint="0.59999389629810485"/>
      </colorScale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showGridLines="0" workbookViewId="0">
      <pane xSplit="3" topLeftCell="D1" activePane="topRight" state="frozenSplit"/>
      <selection activeCell="C7" sqref="C7"/>
      <selection pane="topRight" activeCell="A17" sqref="A17"/>
    </sheetView>
  </sheetViews>
  <sheetFormatPr baseColWidth="10" defaultRowHeight="15" x14ac:dyDescent="0"/>
  <cols>
    <col min="1" max="1" width="13.5" style="21" bestFit="1" customWidth="1"/>
    <col min="2" max="2" width="3.1640625" style="21" bestFit="1" customWidth="1"/>
    <col min="3" max="3" width="38" style="21" bestFit="1" customWidth="1"/>
    <col min="4" max="23" width="15.83203125" style="21" customWidth="1"/>
    <col min="24" max="16384" width="10.83203125" style="21"/>
  </cols>
  <sheetData>
    <row r="1" spans="1:23" s="14" customFormat="1" ht="42">
      <c r="A1" s="10" t="s">
        <v>40</v>
      </c>
      <c r="B1" s="11" t="s">
        <v>47</v>
      </c>
      <c r="C1" s="10" t="s">
        <v>41</v>
      </c>
      <c r="D1" s="12" t="s">
        <v>56</v>
      </c>
      <c r="E1" s="12" t="s">
        <v>57</v>
      </c>
      <c r="F1" s="12" t="s">
        <v>58</v>
      </c>
      <c r="G1" s="12" t="s">
        <v>59</v>
      </c>
      <c r="H1" s="12" t="s">
        <v>60</v>
      </c>
      <c r="I1" s="12" t="s">
        <v>55</v>
      </c>
      <c r="J1" s="12" t="s">
        <v>61</v>
      </c>
      <c r="K1" s="12" t="s">
        <v>1</v>
      </c>
      <c r="L1" s="12" t="s">
        <v>42</v>
      </c>
      <c r="M1" s="12" t="s">
        <v>43</v>
      </c>
      <c r="N1" s="13" t="s">
        <v>49</v>
      </c>
      <c r="O1" s="12" t="s">
        <v>48</v>
      </c>
      <c r="P1" s="13" t="s">
        <v>50</v>
      </c>
      <c r="Q1" s="12" t="s">
        <v>51</v>
      </c>
      <c r="R1" s="12" t="s">
        <v>44</v>
      </c>
      <c r="S1" s="12" t="s">
        <v>52</v>
      </c>
      <c r="T1" s="12" t="s">
        <v>45</v>
      </c>
      <c r="U1" s="12" t="s">
        <v>46</v>
      </c>
      <c r="V1" s="12" t="s">
        <v>54</v>
      </c>
      <c r="W1" s="12" t="s">
        <v>53</v>
      </c>
    </row>
    <row r="2" spans="1:23">
      <c r="A2" s="15" t="s">
        <v>0</v>
      </c>
      <c r="B2" s="16">
        <v>4</v>
      </c>
      <c r="C2" s="15" t="s">
        <v>2</v>
      </c>
      <c r="D2" s="17">
        <f>IF(K2,L2/K2-1,"")</f>
        <v>-3.8595470907500928E-3</v>
      </c>
      <c r="E2" s="17">
        <f t="shared" ref="E2:E15" si="0">IF(M2,N2/M2-1,"")</f>
        <v>-1.6412381557984745E-2</v>
      </c>
      <c r="F2" s="17">
        <f>IF(O2,P2/O2-1,"")</f>
        <v>1.0138828870771555E-3</v>
      </c>
      <c r="G2" s="17">
        <f t="shared" ref="G2:G15" si="1">IF(K2,M2/K2-1,"")</f>
        <v>-6.6445735835142461E-2</v>
      </c>
      <c r="H2" s="17">
        <f t="shared" ref="H2:H15" si="2">IF(K2,N2/K2-1,"")</f>
        <v>-8.1767584623699707E-2</v>
      </c>
      <c r="I2" s="17">
        <f>IF(K2,O2/K2-1,"")</f>
        <v>1.7675382384201077E-2</v>
      </c>
      <c r="J2" s="17">
        <f>IF(K2,P2/K2-1,"")</f>
        <v>1.8707186039000012E-2</v>
      </c>
      <c r="K2" s="18">
        <v>3.36564342567342</v>
      </c>
      <c r="L2" s="18">
        <v>3.3526535663813601</v>
      </c>
      <c r="M2" s="19">
        <v>3.1420107716958401</v>
      </c>
      <c r="N2" s="19">
        <v>3.0904428920514699</v>
      </c>
      <c r="O2" s="19">
        <v>3.4251324601910702</v>
      </c>
      <c r="P2" s="19">
        <v>3.4286051433784301</v>
      </c>
      <c r="Q2" s="20">
        <f t="shared" ref="Q2:Q15" si="3">L2-K2</f>
        <v>-1.2989859292059869E-2</v>
      </c>
      <c r="R2" s="20">
        <f t="shared" ref="R2:R15" si="4">N2-M2</f>
        <v>-5.1567879644370151E-2</v>
      </c>
      <c r="S2" s="20">
        <f>P2-O2</f>
        <v>3.4726831873599373E-3</v>
      </c>
      <c r="T2" s="20">
        <f t="shared" ref="T2:V15" si="5">M2-K2</f>
        <v>-0.22363265397757992</v>
      </c>
      <c r="U2" s="20">
        <f t="shared" ref="U2:U15" si="6">N2-K2</f>
        <v>-0.27520053362195007</v>
      </c>
      <c r="V2" s="20">
        <f t="shared" si="5"/>
        <v>0.28312168849523012</v>
      </c>
      <c r="W2" s="20">
        <f>P2-K2</f>
        <v>6.2961717705010134E-2</v>
      </c>
    </row>
    <row r="3" spans="1:23">
      <c r="A3" s="15" t="s">
        <v>27</v>
      </c>
      <c r="B3" s="16">
        <v>4</v>
      </c>
      <c r="C3" s="15" t="s">
        <v>2</v>
      </c>
      <c r="D3" s="17">
        <f t="shared" ref="D3:D15" si="7">IF(K3,L3/K3-1,"")</f>
        <v>-2.1568861118138605E-3</v>
      </c>
      <c r="E3" s="17">
        <f t="shared" si="0"/>
        <v>3.4774263699344221E-3</v>
      </c>
      <c r="F3" s="17">
        <f t="shared" ref="F3:F15" si="8">IF(O3,P3/O3-1,"")</f>
        <v>8.1987410935011606E-3</v>
      </c>
      <c r="G3" s="17">
        <f t="shared" si="1"/>
        <v>-2.0894880958450268E-2</v>
      </c>
      <c r="H3" s="17">
        <f t="shared" si="2"/>
        <v>-1.749011499855746E-2</v>
      </c>
      <c r="I3" s="17">
        <f t="shared" ref="I3:I15" si="9">IF(K3,O3/K3-1,"")</f>
        <v>6.439554498059552E-2</v>
      </c>
      <c r="J3" s="17">
        <f t="shared" ref="J3:J15" si="10">IF(K3,P3/K3-1,"")</f>
        <v>7.3122248474967622E-2</v>
      </c>
      <c r="K3" s="18">
        <v>3.3071598849144599</v>
      </c>
      <c r="L3" s="18">
        <v>3.30002671768914</v>
      </c>
      <c r="M3" s="19">
        <v>3.2380571728086101</v>
      </c>
      <c r="N3" s="19">
        <v>3.2493172782086899</v>
      </c>
      <c r="O3" s="19">
        <v>3.5201262480414899</v>
      </c>
      <c r="P3" s="19">
        <v>3.54898685176562</v>
      </c>
      <c r="Q3" s="20">
        <f t="shared" si="3"/>
        <v>-7.1331672253198697E-3</v>
      </c>
      <c r="R3" s="20">
        <f t="shared" si="4"/>
        <v>1.1260105400079823E-2</v>
      </c>
      <c r="S3" s="20">
        <f t="shared" ref="S3:S15" si="11">P3-O3</f>
        <v>2.8860603724130129E-2</v>
      </c>
      <c r="T3" s="20">
        <f t="shared" si="5"/>
        <v>-6.9102712105849839E-2</v>
      </c>
      <c r="U3" s="20">
        <f t="shared" si="6"/>
        <v>-5.7842606705770017E-2</v>
      </c>
      <c r="V3" s="20">
        <f t="shared" si="5"/>
        <v>0.28206907523287983</v>
      </c>
      <c r="W3" s="20">
        <f t="shared" ref="W3:W15" si="12">P3-K3</f>
        <v>0.24182696685116012</v>
      </c>
    </row>
    <row r="4" spans="1:23">
      <c r="A4" s="15" t="s">
        <v>28</v>
      </c>
      <c r="B4" s="16">
        <v>4</v>
      </c>
      <c r="C4" s="15" t="s">
        <v>2</v>
      </c>
      <c r="D4" s="17">
        <f t="shared" si="7"/>
        <v>-1.8659402860101704E-3</v>
      </c>
      <c r="E4" s="17">
        <f t="shared" si="0"/>
        <v>4.3792496500931755E-3</v>
      </c>
      <c r="F4" s="17">
        <f t="shared" si="8"/>
        <v>1.0413017245112899E-2</v>
      </c>
      <c r="G4" s="17">
        <f t="shared" si="1"/>
        <v>-2.4188465278141669E-2</v>
      </c>
      <c r="H4" s="17">
        <f t="shared" si="2"/>
        <v>-1.9915142956154153E-2</v>
      </c>
      <c r="I4" s="17">
        <f t="shared" si="9"/>
        <v>6.398137630411016E-2</v>
      </c>
      <c r="J4" s="17">
        <f t="shared" si="10"/>
        <v>7.5060632724043952E-2</v>
      </c>
      <c r="K4" s="18">
        <v>2.7565338174610399</v>
      </c>
      <c r="L4" s="18">
        <v>2.7513902899612899</v>
      </c>
      <c r="M4" s="19">
        <v>2.6898574949293601</v>
      </c>
      <c r="N4" s="19">
        <v>2.7016370524228299</v>
      </c>
      <c r="O4" s="19">
        <v>2.9329006449310202</v>
      </c>
      <c r="P4" s="19">
        <v>2.9634409899248899</v>
      </c>
      <c r="Q4" s="20">
        <f t="shared" si="3"/>
        <v>-5.1435274997500002E-3</v>
      </c>
      <c r="R4" s="20">
        <f t="shared" si="4"/>
        <v>1.1779557493469817E-2</v>
      </c>
      <c r="S4" s="20">
        <f t="shared" si="11"/>
        <v>3.0540344993869706E-2</v>
      </c>
      <c r="T4" s="20">
        <f t="shared" si="5"/>
        <v>-6.6676322531679766E-2</v>
      </c>
      <c r="U4" s="20">
        <f t="shared" si="6"/>
        <v>-5.4896765038209949E-2</v>
      </c>
      <c r="V4" s="20">
        <f t="shared" si="5"/>
        <v>0.2430431500016601</v>
      </c>
      <c r="W4" s="20">
        <f t="shared" si="12"/>
        <v>0.20690717246385004</v>
      </c>
    </row>
    <row r="5" spans="1:23">
      <c r="A5" s="15" t="s">
        <v>29</v>
      </c>
      <c r="B5" s="16">
        <v>4</v>
      </c>
      <c r="C5" s="15" t="s">
        <v>2</v>
      </c>
      <c r="D5" s="17">
        <f t="shared" si="7"/>
        <v>-5.7375851105767595E-5</v>
      </c>
      <c r="E5" s="17">
        <f t="shared" si="0"/>
        <v>-2.8250810479204524E-3</v>
      </c>
      <c r="F5" s="17">
        <f t="shared" si="8"/>
        <v>6.6205771124441259E-3</v>
      </c>
      <c r="G5" s="17">
        <f t="shared" si="1"/>
        <v>-4.6292097998829052E-2</v>
      </c>
      <c r="H5" s="17">
        <f t="shared" si="2"/>
        <v>-4.8986400118024576E-2</v>
      </c>
      <c r="I5" s="17">
        <f t="shared" si="9"/>
        <v>2.2176271377454704E-2</v>
      </c>
      <c r="J5" s="17">
        <f t="shared" si="10"/>
        <v>2.8943668204619799E-2</v>
      </c>
      <c r="K5" s="18">
        <v>2.8278876196724001</v>
      </c>
      <c r="L5" s="18">
        <v>2.82772536721339</v>
      </c>
      <c r="M5" s="19">
        <v>2.6969787688528499</v>
      </c>
      <c r="N5" s="19">
        <v>2.6893595852463199</v>
      </c>
      <c r="O5" s="19">
        <v>2.8905996229511999</v>
      </c>
      <c r="P5" s="19">
        <v>2.9097370606561501</v>
      </c>
      <c r="Q5" s="20">
        <f t="shared" si="3"/>
        <v>-1.6225245901013707E-4</v>
      </c>
      <c r="R5" s="20">
        <f t="shared" si="4"/>
        <v>-7.6191836065300222E-3</v>
      </c>
      <c r="S5" s="20">
        <f t="shared" si="11"/>
        <v>1.9137437704950244E-2</v>
      </c>
      <c r="T5" s="20">
        <f t="shared" si="5"/>
        <v>-0.13090885081955017</v>
      </c>
      <c r="U5" s="20">
        <f t="shared" si="6"/>
        <v>-0.13852803442608019</v>
      </c>
      <c r="V5" s="20">
        <f t="shared" si="5"/>
        <v>0.19362085409834995</v>
      </c>
      <c r="W5" s="20">
        <f t="shared" si="12"/>
        <v>8.1849440983750021E-2</v>
      </c>
    </row>
    <row r="6" spans="1:23">
      <c r="A6" s="15" t="s">
        <v>30</v>
      </c>
      <c r="B6" s="16">
        <v>4</v>
      </c>
      <c r="C6" s="15" t="s">
        <v>2</v>
      </c>
      <c r="D6" s="17">
        <f t="shared" si="7"/>
        <v>-1.3462600758370469E-3</v>
      </c>
      <c r="E6" s="17">
        <f t="shared" si="0"/>
        <v>-7.7348876487987051E-3</v>
      </c>
      <c r="F6" s="17">
        <f t="shared" si="8"/>
        <v>3.1637700715909656E-3</v>
      </c>
      <c r="G6" s="17">
        <f t="shared" si="1"/>
        <v>-6.9394591372496039E-2</v>
      </c>
      <c r="H6" s="17">
        <f t="shared" si="2"/>
        <v>-7.6592719653594155E-2</v>
      </c>
      <c r="I6" s="17">
        <f t="shared" si="9"/>
        <v>2.0566293170147354E-2</v>
      </c>
      <c r="J6" s="17">
        <f t="shared" si="10"/>
        <v>2.3795130264553599E-2</v>
      </c>
      <c r="K6" s="18">
        <v>4.4971275647802003</v>
      </c>
      <c r="L6" s="18">
        <v>4.4910732614837903</v>
      </c>
      <c r="M6" s="19">
        <v>4.1850512350722902</v>
      </c>
      <c r="N6" s="19">
        <v>4.1526803339645397</v>
      </c>
      <c r="O6" s="19">
        <v>4.5896168087010203</v>
      </c>
      <c r="P6" s="19">
        <v>4.6041373010004598</v>
      </c>
      <c r="Q6" s="20">
        <f t="shared" si="3"/>
        <v>-6.0543032964099908E-3</v>
      </c>
      <c r="R6" s="20">
        <f t="shared" si="4"/>
        <v>-3.2370901107750427E-2</v>
      </c>
      <c r="S6" s="20">
        <f t="shared" si="11"/>
        <v>1.4520492299439525E-2</v>
      </c>
      <c r="T6" s="20">
        <f t="shared" si="5"/>
        <v>-0.31207632970791011</v>
      </c>
      <c r="U6" s="20">
        <f t="shared" si="6"/>
        <v>-0.34444723081566053</v>
      </c>
      <c r="V6" s="20">
        <f t="shared" si="5"/>
        <v>0.40456557362873014</v>
      </c>
      <c r="W6" s="20">
        <f t="shared" si="12"/>
        <v>0.10700973622025955</v>
      </c>
    </row>
    <row r="7" spans="1:23">
      <c r="A7" s="15" t="s">
        <v>31</v>
      </c>
      <c r="B7" s="16">
        <v>4</v>
      </c>
      <c r="C7" s="15" t="s">
        <v>2</v>
      </c>
      <c r="D7" s="17">
        <f t="shared" si="7"/>
        <v>3.8094442220899527E-3</v>
      </c>
      <c r="E7" s="17">
        <f t="shared" si="0"/>
        <v>-1.5157525838783381E-2</v>
      </c>
      <c r="F7" s="17">
        <f t="shared" si="8"/>
        <v>3.9949619939605441E-3</v>
      </c>
      <c r="G7" s="17">
        <f t="shared" si="1"/>
        <v>-9.1090302586087302E-2</v>
      </c>
      <c r="H7" s="17">
        <f t="shared" si="2"/>
        <v>-0.10486712480975957</v>
      </c>
      <c r="I7" s="17">
        <f t="shared" si="9"/>
        <v>-8.1699416907440314E-3</v>
      </c>
      <c r="J7" s="17">
        <f t="shared" si="10"/>
        <v>-4.207618303330718E-3</v>
      </c>
      <c r="K7" s="18">
        <v>2.6679163933011001</v>
      </c>
      <c r="L7" s="18">
        <v>2.6780796719905799</v>
      </c>
      <c r="M7" s="19">
        <v>2.4248950817609201</v>
      </c>
      <c r="N7" s="19">
        <v>2.3881396719027901</v>
      </c>
      <c r="O7" s="19">
        <v>2.6461196719320501</v>
      </c>
      <c r="P7" s="19">
        <v>2.6566908194528902</v>
      </c>
      <c r="Q7" s="20">
        <f t="shared" si="3"/>
        <v>1.016327868947986E-2</v>
      </c>
      <c r="R7" s="20">
        <f t="shared" si="4"/>
        <v>-3.6755409858129973E-2</v>
      </c>
      <c r="S7" s="20">
        <f t="shared" si="11"/>
        <v>1.0571147520840096E-2</v>
      </c>
      <c r="T7" s="20">
        <f t="shared" si="5"/>
        <v>-0.24302131154018003</v>
      </c>
      <c r="U7" s="20">
        <f t="shared" si="6"/>
        <v>-0.27977672139831</v>
      </c>
      <c r="V7" s="20">
        <f t="shared" si="5"/>
        <v>0.22122459017113005</v>
      </c>
      <c r="W7" s="20">
        <f t="shared" si="12"/>
        <v>-1.122557384820988E-2</v>
      </c>
    </row>
    <row r="8" spans="1:23">
      <c r="A8" s="15" t="s">
        <v>32</v>
      </c>
      <c r="B8" s="16">
        <v>4</v>
      </c>
      <c r="C8" s="15" t="s">
        <v>2</v>
      </c>
      <c r="D8" s="17">
        <f t="shared" si="7"/>
        <v>7.1913589793415333E-4</v>
      </c>
      <c r="E8" s="17">
        <f t="shared" si="0"/>
        <v>2.9420293106841022E-3</v>
      </c>
      <c r="F8" s="17">
        <f t="shared" si="8"/>
        <v>5.1566191185619115E-3</v>
      </c>
      <c r="G8" s="17">
        <f t="shared" si="1"/>
        <v>-6.2245561887046219E-2</v>
      </c>
      <c r="H8" s="17">
        <f t="shared" si="2"/>
        <v>-5.9486660843893868E-2</v>
      </c>
      <c r="I8" s="17">
        <f t="shared" si="9"/>
        <v>1.4953780396357752E-2</v>
      </c>
      <c r="J8" s="17">
        <f t="shared" si="10"/>
        <v>2.018751046480638E-2</v>
      </c>
      <c r="K8" s="18">
        <v>4.3478583123747301</v>
      </c>
      <c r="L8" s="18">
        <v>4.35098501336629</v>
      </c>
      <c r="M8" s="19">
        <v>4.0772234287157003</v>
      </c>
      <c r="N8" s="19">
        <v>4.0892187395491897</v>
      </c>
      <c r="O8" s="19">
        <v>4.4128752307724604</v>
      </c>
      <c r="P8" s="19">
        <v>4.4356307475552903</v>
      </c>
      <c r="Q8" s="20">
        <f t="shared" si="3"/>
        <v>3.126700991559872E-3</v>
      </c>
      <c r="R8" s="20">
        <f t="shared" si="4"/>
        <v>1.199531083348937E-2</v>
      </c>
      <c r="S8" s="20">
        <f t="shared" si="11"/>
        <v>2.2755516782829943E-2</v>
      </c>
      <c r="T8" s="20">
        <f t="shared" si="5"/>
        <v>-0.27063488365902977</v>
      </c>
      <c r="U8" s="20">
        <f t="shared" si="6"/>
        <v>-0.2586395728255404</v>
      </c>
      <c r="V8" s="20">
        <f t="shared" si="5"/>
        <v>0.33565180205676004</v>
      </c>
      <c r="W8" s="20">
        <f t="shared" si="12"/>
        <v>8.7772435180560215E-2</v>
      </c>
    </row>
    <row r="9" spans="1:23">
      <c r="A9" s="15" t="s">
        <v>33</v>
      </c>
      <c r="B9" s="16">
        <v>4</v>
      </c>
      <c r="C9" s="15" t="s">
        <v>2</v>
      </c>
      <c r="D9" s="17">
        <f t="shared" si="7"/>
        <v>1.2266725043867943E-3</v>
      </c>
      <c r="E9" s="17">
        <f t="shared" si="0"/>
        <v>-1.8933299986124807E-2</v>
      </c>
      <c r="F9" s="17">
        <f t="shared" si="8"/>
        <v>4.5911741368471759E-3</v>
      </c>
      <c r="G9" s="17">
        <f t="shared" si="1"/>
        <v>-5.713710223239743E-3</v>
      </c>
      <c r="H9" s="17">
        <f t="shared" si="2"/>
        <v>-2.4538830819674118E-2</v>
      </c>
      <c r="I9" s="17">
        <f t="shared" si="9"/>
        <v>7.4783215425111571E-4</v>
      </c>
      <c r="J9" s="17">
        <f t="shared" si="10"/>
        <v>5.3424397187435968E-3</v>
      </c>
      <c r="K9" s="18">
        <v>2.4782526954003301</v>
      </c>
      <c r="L9" s="18">
        <v>2.4812926998406999</v>
      </c>
      <c r="M9" s="19">
        <v>2.4640926776388499</v>
      </c>
      <c r="N9" s="19">
        <v>2.4174392717795001</v>
      </c>
      <c r="O9" s="19">
        <v>2.48010601245231</v>
      </c>
      <c r="P9" s="19">
        <v>2.49149261103332</v>
      </c>
      <c r="Q9" s="20">
        <f t="shared" si="3"/>
        <v>3.0400044403697812E-3</v>
      </c>
      <c r="R9" s="20">
        <f t="shared" si="4"/>
        <v>-4.6653405859349739E-2</v>
      </c>
      <c r="S9" s="20">
        <f t="shared" si="11"/>
        <v>1.1386598581009988E-2</v>
      </c>
      <c r="T9" s="20">
        <f t="shared" si="5"/>
        <v>-1.4160017761480237E-2</v>
      </c>
      <c r="U9" s="20">
        <f t="shared" si="6"/>
        <v>-6.0813423620829976E-2</v>
      </c>
      <c r="V9" s="20">
        <f t="shared" si="5"/>
        <v>1.6013334813460123E-2</v>
      </c>
      <c r="W9" s="20">
        <f t="shared" si="12"/>
        <v>1.3239915632989874E-2</v>
      </c>
    </row>
    <row r="10" spans="1:23">
      <c r="A10" s="15" t="s">
        <v>34</v>
      </c>
      <c r="B10" s="16">
        <v>4</v>
      </c>
      <c r="C10" s="15" t="s">
        <v>2</v>
      </c>
      <c r="D10" s="17">
        <f t="shared" si="7"/>
        <v>9.5346133662075339E-3</v>
      </c>
      <c r="E10" s="17">
        <f t="shared" si="0"/>
        <v>-1.3772063617856989E-2</v>
      </c>
      <c r="F10" s="17">
        <f t="shared" si="8"/>
        <v>6.0554851339353899E-3</v>
      </c>
      <c r="G10" s="17">
        <f t="shared" si="1"/>
        <v>1.6179290164986204E-2</v>
      </c>
      <c r="H10" s="17">
        <f t="shared" si="2"/>
        <v>2.1844043336851637E-3</v>
      </c>
      <c r="I10" s="17">
        <f t="shared" si="9"/>
        <v>2.8192875119601446E-3</v>
      </c>
      <c r="J10" s="17">
        <f t="shared" si="10"/>
        <v>8.8918447995125494E-3</v>
      </c>
      <c r="K10" s="18">
        <v>2.53449882807175</v>
      </c>
      <c r="L10" s="18">
        <v>2.5586642944745202</v>
      </c>
      <c r="M10" s="19">
        <v>2.5755052200339401</v>
      </c>
      <c r="N10" s="19">
        <v>2.5400351982955098</v>
      </c>
      <c r="O10" s="19">
        <v>2.5416443089668102</v>
      </c>
      <c r="P10" s="19">
        <v>2.5570351982955102</v>
      </c>
      <c r="Q10" s="20">
        <f t="shared" si="3"/>
        <v>2.4165466402770175E-2</v>
      </c>
      <c r="R10" s="20">
        <f t="shared" si="4"/>
        <v>-3.547002173843028E-2</v>
      </c>
      <c r="S10" s="20">
        <f t="shared" si="11"/>
        <v>1.539088932870003E-2</v>
      </c>
      <c r="T10" s="20">
        <f t="shared" si="5"/>
        <v>4.1006391962190136E-2</v>
      </c>
      <c r="U10" s="20">
        <f t="shared" si="6"/>
        <v>5.5363702237598567E-3</v>
      </c>
      <c r="V10" s="20">
        <f t="shared" si="5"/>
        <v>-3.3860911067129962E-2</v>
      </c>
      <c r="W10" s="20">
        <f t="shared" si="12"/>
        <v>2.2536370223760205E-2</v>
      </c>
    </row>
    <row r="11" spans="1:23">
      <c r="A11" s="15" t="s">
        <v>35</v>
      </c>
      <c r="B11" s="16">
        <v>4</v>
      </c>
      <c r="C11" s="15" t="s">
        <v>2</v>
      </c>
      <c r="D11" s="17">
        <f t="shared" si="7"/>
        <v>7.197500228437459E-4</v>
      </c>
      <c r="E11" s="17">
        <f t="shared" si="0"/>
        <v>-1.522113505780287E-2</v>
      </c>
      <c r="F11" s="17">
        <f t="shared" si="8"/>
        <v>2.9639909098064798E-3</v>
      </c>
      <c r="G11" s="17">
        <f t="shared" si="1"/>
        <v>-5.3311143889497425E-2</v>
      </c>
      <c r="H11" s="17">
        <f t="shared" si="2"/>
        <v>-6.772082282607228E-2</v>
      </c>
      <c r="I11" s="17">
        <f t="shared" si="9"/>
        <v>4.0998031623806774E-3</v>
      </c>
      <c r="J11" s="17">
        <f t="shared" si="10"/>
        <v>7.0759458514924045E-3</v>
      </c>
      <c r="K11" s="18">
        <v>3.0001071153127001</v>
      </c>
      <c r="L11" s="18">
        <v>3.0022664424774801</v>
      </c>
      <c r="M11" s="19">
        <v>2.8401679732043599</v>
      </c>
      <c r="N11" s="19">
        <v>2.79693739289737</v>
      </c>
      <c r="O11" s="19">
        <v>3.0124069639515398</v>
      </c>
      <c r="P11" s="19">
        <v>3.0213357108093302</v>
      </c>
      <c r="Q11" s="20">
        <f t="shared" si="3"/>
        <v>2.1593271647799561E-3</v>
      </c>
      <c r="R11" s="20">
        <f t="shared" si="4"/>
        <v>-4.3230580306989896E-2</v>
      </c>
      <c r="S11" s="20">
        <f t="shared" si="11"/>
        <v>8.9287468577903262E-3</v>
      </c>
      <c r="T11" s="20">
        <f t="shared" si="5"/>
        <v>-0.15993914210834026</v>
      </c>
      <c r="U11" s="20">
        <f t="shared" si="6"/>
        <v>-0.20316972241533016</v>
      </c>
      <c r="V11" s="20">
        <f t="shared" si="5"/>
        <v>0.17223899074717997</v>
      </c>
      <c r="W11" s="20">
        <f t="shared" si="12"/>
        <v>2.1228595496630032E-2</v>
      </c>
    </row>
    <row r="12" spans="1:23">
      <c r="A12" s="15" t="s">
        <v>36</v>
      </c>
      <c r="B12" s="16">
        <v>4</v>
      </c>
      <c r="C12" s="15" t="s">
        <v>2</v>
      </c>
      <c r="D12" s="17">
        <f t="shared" si="7"/>
        <v>-4.4929300246920878E-4</v>
      </c>
      <c r="E12" s="17">
        <f t="shared" si="0"/>
        <v>-1.6469480266821046E-2</v>
      </c>
      <c r="F12" s="17">
        <f t="shared" si="8"/>
        <v>3.0129503150164716E-3</v>
      </c>
      <c r="G12" s="17">
        <f t="shared" si="1"/>
        <v>-7.6066520630062473E-2</v>
      </c>
      <c r="H12" s="17">
        <f t="shared" si="2"/>
        <v>-9.1283224836400945E-2</v>
      </c>
      <c r="I12" s="17">
        <f t="shared" si="9"/>
        <v>6.3268009446546536E-3</v>
      </c>
      <c r="J12" s="17">
        <f t="shared" si="10"/>
        <v>9.3588135965703145E-3</v>
      </c>
      <c r="K12" s="18">
        <v>2.56440536869709</v>
      </c>
      <c r="L12" s="18">
        <v>2.5632531993094401</v>
      </c>
      <c r="M12" s="19">
        <v>2.3693399748152499</v>
      </c>
      <c r="N12" s="19">
        <v>2.3303181768546399</v>
      </c>
      <c r="O12" s="19">
        <v>2.5806298510062402</v>
      </c>
      <c r="P12" s="19">
        <v>2.5884051605287701</v>
      </c>
      <c r="Q12" s="20">
        <f t="shared" si="3"/>
        <v>-1.1521693876499484E-3</v>
      </c>
      <c r="R12" s="20">
        <f t="shared" si="4"/>
        <v>-3.9021797960610005E-2</v>
      </c>
      <c r="S12" s="20">
        <f t="shared" si="11"/>
        <v>7.7753095225299163E-3</v>
      </c>
      <c r="T12" s="20">
        <f t="shared" si="5"/>
        <v>-0.19506539388184008</v>
      </c>
      <c r="U12" s="20">
        <f t="shared" si="6"/>
        <v>-0.23408719184245008</v>
      </c>
      <c r="V12" s="20">
        <f t="shared" si="5"/>
        <v>0.21128987619099027</v>
      </c>
      <c r="W12" s="20">
        <f t="shared" si="12"/>
        <v>2.3999791831680106E-2</v>
      </c>
    </row>
    <row r="13" spans="1:23">
      <c r="A13" s="15" t="s">
        <v>37</v>
      </c>
      <c r="B13" s="16">
        <v>4</v>
      </c>
      <c r="C13" s="15" t="s">
        <v>2</v>
      </c>
      <c r="D13" s="17">
        <f t="shared" si="7"/>
        <v>-1.0891317106417331E-3</v>
      </c>
      <c r="E13" s="17">
        <f t="shared" si="0"/>
        <v>-2.8230767563677261E-3</v>
      </c>
      <c r="F13" s="17">
        <f t="shared" si="8"/>
        <v>1.2787592568357375E-3</v>
      </c>
      <c r="G13" s="17">
        <f t="shared" si="1"/>
        <v>-7.266084616155577E-2</v>
      </c>
      <c r="H13" s="17">
        <f t="shared" si="2"/>
        <v>-7.5278795772026785E-2</v>
      </c>
      <c r="I13" s="17">
        <f t="shared" si="9"/>
        <v>2.5689785770720341E-2</v>
      </c>
      <c r="J13" s="17">
        <f t="shared" si="10"/>
        <v>2.7001396078916384E-2</v>
      </c>
      <c r="K13" s="18">
        <v>3.9149827032559199</v>
      </c>
      <c r="L13" s="18">
        <v>3.9107187714471898</v>
      </c>
      <c r="M13" s="19">
        <v>3.6305167473294899</v>
      </c>
      <c r="N13" s="19">
        <v>3.6202675198865002</v>
      </c>
      <c r="O13" s="19">
        <v>4.0155577701986402</v>
      </c>
      <c r="P13" s="19">
        <v>4.02069270186864</v>
      </c>
      <c r="Q13" s="20">
        <f t="shared" si="3"/>
        <v>-4.2639318087300815E-3</v>
      </c>
      <c r="R13" s="20">
        <f t="shared" si="4"/>
        <v>-1.0249227442989728E-2</v>
      </c>
      <c r="S13" s="20">
        <f t="shared" si="11"/>
        <v>5.1349316699997871E-3</v>
      </c>
      <c r="T13" s="20">
        <f t="shared" si="5"/>
        <v>-0.28446595592642998</v>
      </c>
      <c r="U13" s="20">
        <f t="shared" si="6"/>
        <v>-0.29471518336941971</v>
      </c>
      <c r="V13" s="20">
        <f t="shared" si="5"/>
        <v>0.38504102286915032</v>
      </c>
      <c r="W13" s="20">
        <f t="shared" si="12"/>
        <v>0.10570999861272012</v>
      </c>
    </row>
    <row r="14" spans="1:23">
      <c r="A14" s="15" t="s">
        <v>38</v>
      </c>
      <c r="B14" s="16">
        <v>4</v>
      </c>
      <c r="C14" s="15" t="s">
        <v>2</v>
      </c>
      <c r="D14" s="17">
        <f t="shared" si="7"/>
        <v>-2.0662179561192762E-3</v>
      </c>
      <c r="E14" s="17">
        <f t="shared" si="0"/>
        <v>-5.5026839195366772E-3</v>
      </c>
      <c r="F14" s="17">
        <f t="shared" si="8"/>
        <v>-3.5613320136873572E-4</v>
      </c>
      <c r="G14" s="17">
        <f t="shared" si="1"/>
        <v>-9.6452340961597494E-2</v>
      </c>
      <c r="H14" s="17">
        <f t="shared" si="2"/>
        <v>-0.10142427813552313</v>
      </c>
      <c r="I14" s="17">
        <f t="shared" si="9"/>
        <v>3.1074787645098079E-2</v>
      </c>
      <c r="J14" s="17">
        <f t="shared" si="10"/>
        <v>3.0707587680123494E-2</v>
      </c>
      <c r="K14" s="18">
        <v>3.89265108039542</v>
      </c>
      <c r="L14" s="18">
        <v>3.8846080148361999</v>
      </c>
      <c r="M14" s="19">
        <v>3.51719577114459</v>
      </c>
      <c r="N14" s="19">
        <v>3.4978417545328502</v>
      </c>
      <c r="O14" s="19">
        <v>4.0136143860951696</v>
      </c>
      <c r="P14" s="19">
        <v>4.01218500475479</v>
      </c>
      <c r="Q14" s="20">
        <f t="shared" si="3"/>
        <v>-8.043065559220075E-3</v>
      </c>
      <c r="R14" s="20">
        <f t="shared" si="4"/>
        <v>-1.9354016611739855E-2</v>
      </c>
      <c r="S14" s="20">
        <f t="shared" si="11"/>
        <v>-1.4293813403796207E-3</v>
      </c>
      <c r="T14" s="20">
        <f t="shared" si="5"/>
        <v>-0.37545530925082993</v>
      </c>
      <c r="U14" s="20">
        <f t="shared" si="6"/>
        <v>-0.39480932586256978</v>
      </c>
      <c r="V14" s="20">
        <f t="shared" si="5"/>
        <v>0.4964186149505796</v>
      </c>
      <c r="W14" s="20">
        <f t="shared" si="12"/>
        <v>0.11953392435937005</v>
      </c>
    </row>
    <row r="15" spans="1:23">
      <c r="A15" s="15" t="s">
        <v>39</v>
      </c>
      <c r="B15" s="16">
        <v>4</v>
      </c>
      <c r="C15" s="15" t="s">
        <v>2</v>
      </c>
      <c r="D15" s="17">
        <f t="shared" si="7"/>
        <v>1.4894901092747936E-3</v>
      </c>
      <c r="E15" s="17">
        <f t="shared" si="0"/>
        <v>-7.4492347826925487E-3</v>
      </c>
      <c r="F15" s="17">
        <f t="shared" si="8"/>
        <v>4.6171201726303845E-3</v>
      </c>
      <c r="G15" s="17">
        <f t="shared" si="1"/>
        <v>-9.0897211321311899E-2</v>
      </c>
      <c r="H15" s="17">
        <f t="shared" si="2"/>
        <v>-9.7669331435780049E-2</v>
      </c>
      <c r="I15" s="17">
        <f t="shared" si="9"/>
        <v>9.3035126294014336E-3</v>
      </c>
      <c r="J15" s="17">
        <f t="shared" si="10"/>
        <v>1.3963588237869251E-2</v>
      </c>
      <c r="K15" s="18">
        <v>2.7171394270087199</v>
      </c>
      <c r="L15" s="18">
        <v>2.7211865793107699</v>
      </c>
      <c r="M15" s="19">
        <v>2.4701590303224399</v>
      </c>
      <c r="N15" s="19">
        <v>2.4517582357549799</v>
      </c>
      <c r="O15" s="19">
        <v>2.7424183679837402</v>
      </c>
      <c r="P15" s="19">
        <v>2.7550804431523499</v>
      </c>
      <c r="Q15" s="20">
        <f t="shared" si="3"/>
        <v>4.0471523020499944E-3</v>
      </c>
      <c r="R15" s="20">
        <f t="shared" si="4"/>
        <v>-1.8400794567460022E-2</v>
      </c>
      <c r="S15" s="20">
        <f t="shared" si="11"/>
        <v>1.2662075168609732E-2</v>
      </c>
      <c r="T15" s="20">
        <f t="shared" si="5"/>
        <v>-0.24698039668628002</v>
      </c>
      <c r="U15" s="20">
        <f t="shared" si="6"/>
        <v>-0.26538119125374005</v>
      </c>
      <c r="V15" s="20">
        <f t="shared" si="5"/>
        <v>0.27225933766130028</v>
      </c>
      <c r="W15" s="20">
        <f t="shared" si="12"/>
        <v>3.7941016143629991E-2</v>
      </c>
    </row>
    <row r="17" spans="1:23" s="14" customFormat="1" ht="42">
      <c r="A17" s="22"/>
      <c r="M17" s="12" t="s">
        <v>43</v>
      </c>
      <c r="N17" s="13" t="s">
        <v>49</v>
      </c>
      <c r="O17" s="12" t="s">
        <v>48</v>
      </c>
      <c r="P17" s="13" t="s">
        <v>50</v>
      </c>
      <c r="Q17" s="12" t="s">
        <v>51</v>
      </c>
      <c r="R17" s="12" t="s">
        <v>44</v>
      </c>
      <c r="S17" s="12" t="s">
        <v>52</v>
      </c>
      <c r="T17" s="12" t="s">
        <v>45</v>
      </c>
      <c r="U17" s="12" t="s">
        <v>46</v>
      </c>
      <c r="V17" s="12" t="s">
        <v>54</v>
      </c>
      <c r="W17" s="12" t="s">
        <v>53</v>
      </c>
    </row>
    <row r="18" spans="1:23" s="14" customFormat="1">
      <c r="A18" s="14" t="s">
        <v>67</v>
      </c>
      <c r="B18" s="14" t="s">
        <v>67</v>
      </c>
      <c r="C18" s="10" t="s">
        <v>66</v>
      </c>
      <c r="D18" s="23">
        <f t="shared" ref="D18:W18" si="13">MAX(D$2:D$15)</f>
        <v>9.5346133662075339E-3</v>
      </c>
      <c r="E18" s="23">
        <f t="shared" si="13"/>
        <v>4.3792496500931755E-3</v>
      </c>
      <c r="F18" s="23">
        <f t="shared" si="13"/>
        <v>1.0413017245112899E-2</v>
      </c>
      <c r="G18" s="23">
        <f t="shared" si="13"/>
        <v>1.6179290164986204E-2</v>
      </c>
      <c r="H18" s="23">
        <f t="shared" si="13"/>
        <v>2.1844043336851637E-3</v>
      </c>
      <c r="I18" s="23">
        <f t="shared" si="13"/>
        <v>6.439554498059552E-2</v>
      </c>
      <c r="J18" s="23">
        <f t="shared" si="13"/>
        <v>7.5060632724043952E-2</v>
      </c>
      <c r="K18" s="24">
        <f t="shared" si="13"/>
        <v>4.4971275647802003</v>
      </c>
      <c r="L18" s="24">
        <f t="shared" si="13"/>
        <v>4.4910732614837903</v>
      </c>
      <c r="M18" s="25">
        <f t="shared" si="13"/>
        <v>4.1850512350722902</v>
      </c>
      <c r="N18" s="25">
        <f t="shared" si="13"/>
        <v>4.1526803339645397</v>
      </c>
      <c r="O18" s="25">
        <f t="shared" si="13"/>
        <v>4.5896168087010203</v>
      </c>
      <c r="P18" s="25">
        <f t="shared" si="13"/>
        <v>4.6041373010004598</v>
      </c>
      <c r="Q18" s="26">
        <f t="shared" si="13"/>
        <v>2.4165466402770175E-2</v>
      </c>
      <c r="R18" s="26">
        <f t="shared" si="13"/>
        <v>1.199531083348937E-2</v>
      </c>
      <c r="S18" s="26">
        <f t="shared" si="13"/>
        <v>3.0540344993869706E-2</v>
      </c>
      <c r="T18" s="26">
        <f t="shared" si="13"/>
        <v>4.1006391962190136E-2</v>
      </c>
      <c r="U18" s="26">
        <f t="shared" si="13"/>
        <v>5.5363702237598567E-3</v>
      </c>
      <c r="V18" s="26">
        <f t="shared" si="13"/>
        <v>0.4964186149505796</v>
      </c>
      <c r="W18" s="26">
        <f t="shared" si="13"/>
        <v>0.24182696685116012</v>
      </c>
    </row>
    <row r="19" spans="1:23" s="14" customFormat="1">
      <c r="A19" s="14" t="s">
        <v>67</v>
      </c>
      <c r="B19" s="14" t="s">
        <v>67</v>
      </c>
      <c r="C19" s="10" t="s">
        <v>63</v>
      </c>
      <c r="D19" s="23">
        <f t="shared" ref="D19:W19" si="14">PERCENTILE(D$2:D$15,0.75)</f>
        <v>1.0999418840010322E-3</v>
      </c>
      <c r="E19" s="23">
        <f t="shared" si="14"/>
        <v>-2.8235778292559077E-3</v>
      </c>
      <c r="F19" s="23">
        <f t="shared" si="14"/>
        <v>5.8307686300920203E-3</v>
      </c>
      <c r="G19" s="23">
        <f t="shared" si="14"/>
        <v>-2.9714373458313514E-2</v>
      </c>
      <c r="H19" s="23">
        <f t="shared" si="14"/>
        <v>-3.0650723144261732E-2</v>
      </c>
      <c r="I19" s="23">
        <f t="shared" si="14"/>
        <v>2.4811407172403932E-2</v>
      </c>
      <c r="J19" s="23">
        <f t="shared" si="14"/>
        <v>2.8458100173193945E-2</v>
      </c>
      <c r="K19" s="24">
        <f t="shared" si="14"/>
        <v>3.7608991667149199</v>
      </c>
      <c r="L19" s="24">
        <f t="shared" si="14"/>
        <v>3.7516194027224898</v>
      </c>
      <c r="M19" s="25">
        <f t="shared" si="14"/>
        <v>3.4474111215605951</v>
      </c>
      <c r="N19" s="25">
        <f t="shared" si="14"/>
        <v>3.4357106354518101</v>
      </c>
      <c r="O19" s="25">
        <f t="shared" si="14"/>
        <v>3.8902423515817497</v>
      </c>
      <c r="P19" s="25">
        <f t="shared" si="14"/>
        <v>3.8963854665074975</v>
      </c>
      <c r="Q19" s="26">
        <f t="shared" si="14"/>
        <v>3.1050268537623493E-3</v>
      </c>
      <c r="R19" s="26">
        <f t="shared" si="14"/>
        <v>-8.2766945656449487E-3</v>
      </c>
      <c r="S19" s="26">
        <f t="shared" si="14"/>
        <v>1.8200800610887691E-2</v>
      </c>
      <c r="T19" s="26">
        <f t="shared" si="14"/>
        <v>-8.4554246784274922E-2</v>
      </c>
      <c r="U19" s="26">
        <f t="shared" si="14"/>
        <v>-8.024207632214253E-2</v>
      </c>
      <c r="V19" s="26">
        <f t="shared" si="14"/>
        <v>0.32251927366637756</v>
      </c>
      <c r="W19" s="26">
        <f t="shared" si="14"/>
        <v>0.1066848018183747</v>
      </c>
    </row>
    <row r="20" spans="1:23" s="14" customFormat="1">
      <c r="A20" s="14" t="s">
        <v>67</v>
      </c>
      <c r="B20" s="14" t="s">
        <v>67</v>
      </c>
      <c r="C20" s="10" t="s">
        <v>62</v>
      </c>
      <c r="D20" s="23">
        <f t="shared" ref="D20:W20" si="15">MEDIAN(D$2:D$15)</f>
        <v>-2.5333442678748819E-4</v>
      </c>
      <c r="E20" s="23">
        <f t="shared" si="15"/>
        <v>-7.5920612157456269E-3</v>
      </c>
      <c r="F20" s="23">
        <f t="shared" si="15"/>
        <v>4.29306806540386E-3</v>
      </c>
      <c r="G20" s="23">
        <f t="shared" si="15"/>
        <v>-6.434564886109434E-2</v>
      </c>
      <c r="H20" s="23">
        <f t="shared" si="15"/>
        <v>-7.1499809299049533E-2</v>
      </c>
      <c r="I20" s="23">
        <f t="shared" si="15"/>
        <v>1.6314581390279415E-2</v>
      </c>
      <c r="J20" s="23">
        <f t="shared" si="15"/>
        <v>1.9447348251903196E-2</v>
      </c>
      <c r="K20" s="24">
        <f t="shared" si="15"/>
        <v>2.9139973674925503</v>
      </c>
      <c r="L20" s="24">
        <f t="shared" si="15"/>
        <v>2.9149959048454352</v>
      </c>
      <c r="M20" s="25">
        <f t="shared" si="15"/>
        <v>2.7685733710286051</v>
      </c>
      <c r="N20" s="25">
        <f t="shared" si="15"/>
        <v>2.7492872226600999</v>
      </c>
      <c r="O20" s="25">
        <f t="shared" si="15"/>
        <v>2.97265380444128</v>
      </c>
      <c r="P20" s="25">
        <f t="shared" si="15"/>
        <v>2.99238835036711</v>
      </c>
      <c r="Q20" s="26">
        <f t="shared" si="15"/>
        <v>-6.5721092333004272E-4</v>
      </c>
      <c r="R20" s="26">
        <f t="shared" si="15"/>
        <v>-2.5862458859745141E-2</v>
      </c>
      <c r="S20" s="26">
        <f t="shared" si="15"/>
        <v>1.202433687480986E-2</v>
      </c>
      <c r="T20" s="26">
        <f t="shared" si="15"/>
        <v>-0.20934902392971</v>
      </c>
      <c r="U20" s="26">
        <f t="shared" si="15"/>
        <v>-0.24636338233399524</v>
      </c>
      <c r="V20" s="26">
        <f t="shared" si="15"/>
        <v>0.25765124383148019</v>
      </c>
      <c r="W20" s="26">
        <f t="shared" si="15"/>
        <v>7.2405579344380078E-2</v>
      </c>
    </row>
    <row r="21" spans="1:23" s="14" customFormat="1">
      <c r="A21" s="14" t="s">
        <v>67</v>
      </c>
      <c r="B21" s="14" t="s">
        <v>67</v>
      </c>
      <c r="C21" s="10" t="s">
        <v>64</v>
      </c>
      <c r="D21" s="23">
        <f t="shared" ref="D21:W21" si="16">PERCENTILE(D$2:D$15,0.25)</f>
        <v>-1.7360202334668895E-3</v>
      </c>
      <c r="E21" s="23">
        <f t="shared" si="16"/>
        <v>-1.5205232753047998E-2</v>
      </c>
      <c r="F21" s="23">
        <f t="shared" si="16"/>
        <v>2.9762307611089778E-3</v>
      </c>
      <c r="G21" s="23">
        <f t="shared" si="16"/>
        <v>-7.5215102012935797E-2</v>
      </c>
      <c r="H21" s="23">
        <f t="shared" si="16"/>
        <v>-8.8904314783225635E-2</v>
      </c>
      <c r="I21" s="23">
        <f t="shared" si="16"/>
        <v>4.6565526079491715E-3</v>
      </c>
      <c r="J21" s="23">
        <f t="shared" si="16"/>
        <v>9.0085869987769907E-3</v>
      </c>
      <c r="K21" s="24">
        <f t="shared" si="16"/>
        <v>2.6802221517280049</v>
      </c>
      <c r="L21" s="24">
        <f t="shared" si="16"/>
        <v>2.6888563988206275</v>
      </c>
      <c r="M21" s="25">
        <f t="shared" si="16"/>
        <v>2.4964955777503151</v>
      </c>
      <c r="N21" s="25">
        <f t="shared" si="16"/>
        <v>2.4738274763901122</v>
      </c>
      <c r="O21" s="25">
        <f t="shared" si="16"/>
        <v>2.6701943459449726</v>
      </c>
      <c r="P21" s="25">
        <f t="shared" si="16"/>
        <v>2.681288225377755</v>
      </c>
      <c r="Q21" s="26">
        <f t="shared" si="16"/>
        <v>-5.8266093472449931E-3</v>
      </c>
      <c r="R21" s="26">
        <f t="shared" si="16"/>
        <v>-3.8455200934989997E-2</v>
      </c>
      <c r="S21" s="26">
        <f t="shared" si="16"/>
        <v>8.0636688563450187E-3</v>
      </c>
      <c r="T21" s="26">
        <f t="shared" si="16"/>
        <v>-0.26472126191584233</v>
      </c>
      <c r="U21" s="26">
        <f t="shared" si="16"/>
        <v>-0.27863267445422002</v>
      </c>
      <c r="V21" s="26">
        <f t="shared" si="16"/>
        <v>0.19803810962151003</v>
      </c>
      <c r="W21" s="26">
        <f t="shared" si="16"/>
        <v>2.290222562574018E-2</v>
      </c>
    </row>
    <row r="22" spans="1:23" s="14" customFormat="1">
      <c r="A22" s="14" t="s">
        <v>67</v>
      </c>
      <c r="B22" s="14" t="s">
        <v>67</v>
      </c>
      <c r="C22" s="10" t="s">
        <v>65</v>
      </c>
      <c r="D22" s="23">
        <f t="shared" ref="D22:W22" si="17">MIN(D$2:D$15)</f>
        <v>-3.8595470907500928E-3</v>
      </c>
      <c r="E22" s="23">
        <f t="shared" si="17"/>
        <v>-1.8933299986124807E-2</v>
      </c>
      <c r="F22" s="23">
        <f t="shared" si="17"/>
        <v>-3.5613320136873572E-4</v>
      </c>
      <c r="G22" s="23">
        <f t="shared" si="17"/>
        <v>-9.6452340961597494E-2</v>
      </c>
      <c r="H22" s="23">
        <f t="shared" si="17"/>
        <v>-0.10486712480975957</v>
      </c>
      <c r="I22" s="23">
        <f t="shared" si="17"/>
        <v>-8.1699416907440314E-3</v>
      </c>
      <c r="J22" s="23">
        <f t="shared" si="17"/>
        <v>-4.207618303330718E-3</v>
      </c>
      <c r="K22" s="24">
        <f t="shared" si="17"/>
        <v>2.4782526954003301</v>
      </c>
      <c r="L22" s="24">
        <f t="shared" si="17"/>
        <v>2.4812926998406999</v>
      </c>
      <c r="M22" s="25">
        <f t="shared" si="17"/>
        <v>2.3693399748152499</v>
      </c>
      <c r="N22" s="25">
        <f t="shared" si="17"/>
        <v>2.3303181768546399</v>
      </c>
      <c r="O22" s="25">
        <f t="shared" si="17"/>
        <v>2.48010601245231</v>
      </c>
      <c r="P22" s="25">
        <f t="shared" si="17"/>
        <v>2.49149261103332</v>
      </c>
      <c r="Q22" s="26">
        <f t="shared" si="17"/>
        <v>-1.2989859292059869E-2</v>
      </c>
      <c r="R22" s="26">
        <f t="shared" si="17"/>
        <v>-5.1567879644370151E-2</v>
      </c>
      <c r="S22" s="26">
        <f t="shared" si="17"/>
        <v>-1.4293813403796207E-3</v>
      </c>
      <c r="T22" s="26">
        <f t="shared" si="17"/>
        <v>-0.37545530925082993</v>
      </c>
      <c r="U22" s="26">
        <f t="shared" si="17"/>
        <v>-0.39480932586256978</v>
      </c>
      <c r="V22" s="26">
        <f t="shared" si="17"/>
        <v>-3.3860911067129962E-2</v>
      </c>
      <c r="W22" s="26">
        <f t="shared" si="17"/>
        <v>-1.122557384820988E-2</v>
      </c>
    </row>
    <row r="23" spans="1:23" s="14" customFormat="1"/>
  </sheetData>
  <conditionalFormatting sqref="Q2:R15 T2:U15">
    <cfRule type="colorScale" priority="16">
      <colorScale>
        <cfvo type="num" val="-0.2"/>
        <cfvo type="num" val="0"/>
        <cfvo type="num" val="0.2"/>
        <color theme="5" tint="0.59999389629810485"/>
        <color theme="0" tint="-0.14999847407452621"/>
        <color theme="3" tint="0.59999389629810485"/>
      </colorScale>
    </cfRule>
  </conditionalFormatting>
  <conditionalFormatting sqref="D2:E15 G2:H15">
    <cfRule type="colorScale" priority="15">
      <colorScale>
        <cfvo type="num" val="-0.1"/>
        <cfvo type="num" val="0"/>
        <cfvo type="num" val="0.1"/>
        <color theme="5" tint="0.59999389629810485"/>
        <color theme="0" tint="-0.14999847407452621"/>
        <color theme="3" tint="0.59999389629810485"/>
      </colorScale>
    </cfRule>
  </conditionalFormatting>
  <conditionalFormatting sqref="F2:F15">
    <cfRule type="colorScale" priority="14">
      <colorScale>
        <cfvo type="num" val="-0.1"/>
        <cfvo type="num" val="0"/>
        <cfvo type="num" val="0.1"/>
        <color theme="5" tint="0.59999389629810485"/>
        <color theme="0" tint="-0.14999847407452621"/>
        <color theme="3" tint="0.59999389629810485"/>
      </colorScale>
    </cfRule>
  </conditionalFormatting>
  <conditionalFormatting sqref="S2:S15">
    <cfRule type="colorScale" priority="13">
      <colorScale>
        <cfvo type="num" val="-0.2"/>
        <cfvo type="num" val="0"/>
        <cfvo type="num" val="0.2"/>
        <color theme="5" tint="0.59999389629810485"/>
        <color theme="0" tint="-0.14999847407452621"/>
        <color theme="3" tint="0.59999389629810485"/>
      </colorScale>
    </cfRule>
  </conditionalFormatting>
  <conditionalFormatting sqref="W2:W15">
    <cfRule type="colorScale" priority="12">
      <colorScale>
        <cfvo type="num" val="-0.2"/>
        <cfvo type="num" val="0"/>
        <cfvo type="num" val="0.2"/>
        <color theme="5" tint="0.59999389629810485"/>
        <color theme="0" tint="-0.14999847407452621"/>
        <color theme="3" tint="0.59999389629810485"/>
      </colorScale>
    </cfRule>
  </conditionalFormatting>
  <conditionalFormatting sqref="J2:J15">
    <cfRule type="colorScale" priority="11">
      <colorScale>
        <cfvo type="num" val="-0.1"/>
        <cfvo type="num" val="0"/>
        <cfvo type="num" val="0.1"/>
        <color theme="5" tint="0.59999389629810485"/>
        <color theme="0" tint="-0.14999847407452621"/>
        <color theme="3" tint="0.59999389629810485"/>
      </colorScale>
    </cfRule>
  </conditionalFormatting>
  <conditionalFormatting sqref="I2:I15">
    <cfRule type="colorScale" priority="10">
      <colorScale>
        <cfvo type="num" val="-0.1"/>
        <cfvo type="num" val="0"/>
        <cfvo type="num" val="0.1"/>
        <color theme="5" tint="0.59999389629810485"/>
        <color theme="0" tint="-0.14999847407452621"/>
        <color theme="3" tint="0.59999389629810485"/>
      </colorScale>
    </cfRule>
  </conditionalFormatting>
  <conditionalFormatting sqref="V2:V15">
    <cfRule type="colorScale" priority="9">
      <colorScale>
        <cfvo type="num" val="-0.2"/>
        <cfvo type="num" val="0"/>
        <cfvo type="num" val="0.2"/>
        <color theme="5" tint="0.59999389629810485"/>
        <color theme="0" tint="-0.14999847407452621"/>
        <color theme="3" tint="0.59999389629810485"/>
      </colorScale>
    </cfRule>
  </conditionalFormatting>
  <conditionalFormatting sqref="Q18:R22 T18:U22">
    <cfRule type="colorScale" priority="8">
      <colorScale>
        <cfvo type="num" val="-0.2"/>
        <cfvo type="num" val="0"/>
        <cfvo type="num" val="0.2"/>
        <color theme="5" tint="0.59999389629810485"/>
        <color theme="0" tint="-0.14999847407452621"/>
        <color theme="3" tint="0.59999389629810485"/>
      </colorScale>
    </cfRule>
  </conditionalFormatting>
  <conditionalFormatting sqref="G18:H22 D18:E22">
    <cfRule type="colorScale" priority="7">
      <colorScale>
        <cfvo type="num" val="-0.1"/>
        <cfvo type="num" val="0"/>
        <cfvo type="num" val="0.1"/>
        <color theme="5" tint="0.59999389629810485"/>
        <color theme="0" tint="-0.14999847407452621"/>
        <color theme="3" tint="0.59999389629810485"/>
      </colorScale>
    </cfRule>
  </conditionalFormatting>
  <conditionalFormatting sqref="F18:F22">
    <cfRule type="colorScale" priority="6">
      <colorScale>
        <cfvo type="num" val="-0.1"/>
        <cfvo type="num" val="0"/>
        <cfvo type="num" val="0.1"/>
        <color theme="5" tint="0.59999389629810485"/>
        <color theme="0" tint="-0.14999847407452621"/>
        <color theme="3" tint="0.59999389629810485"/>
      </colorScale>
    </cfRule>
  </conditionalFormatting>
  <conditionalFormatting sqref="S18:S22">
    <cfRule type="colorScale" priority="5">
      <colorScale>
        <cfvo type="num" val="-0.2"/>
        <cfvo type="num" val="0"/>
        <cfvo type="num" val="0.2"/>
        <color theme="5" tint="0.59999389629810485"/>
        <color theme="0" tint="-0.14999847407452621"/>
        <color theme="3" tint="0.59999389629810485"/>
      </colorScale>
    </cfRule>
  </conditionalFormatting>
  <conditionalFormatting sqref="W18:W22">
    <cfRule type="colorScale" priority="4">
      <colorScale>
        <cfvo type="num" val="-0.2"/>
        <cfvo type="num" val="0"/>
        <cfvo type="num" val="0.2"/>
        <color theme="5" tint="0.59999389629810485"/>
        <color theme="0" tint="-0.14999847407452621"/>
        <color theme="3" tint="0.59999389629810485"/>
      </colorScale>
    </cfRule>
  </conditionalFormatting>
  <conditionalFormatting sqref="J18:J22">
    <cfRule type="colorScale" priority="3">
      <colorScale>
        <cfvo type="num" val="-0.1"/>
        <cfvo type="num" val="0"/>
        <cfvo type="num" val="0.1"/>
        <color theme="5" tint="0.59999389629810485"/>
        <color theme="0" tint="-0.14999847407452621"/>
        <color theme="3" tint="0.59999389629810485"/>
      </colorScale>
    </cfRule>
  </conditionalFormatting>
  <conditionalFormatting sqref="I18:I22">
    <cfRule type="colorScale" priority="2">
      <colorScale>
        <cfvo type="num" val="-0.1"/>
        <cfvo type="num" val="0"/>
        <cfvo type="num" val="0.1"/>
        <color theme="5" tint="0.59999389629810485"/>
        <color theme="0" tint="-0.14999847407452621"/>
        <color theme="3" tint="0.59999389629810485"/>
      </colorScale>
    </cfRule>
  </conditionalFormatting>
  <conditionalFormatting sqref="V18:V22">
    <cfRule type="colorScale" priority="1">
      <colorScale>
        <cfvo type="num" val="-0.2"/>
        <cfvo type="num" val="0"/>
        <cfvo type="num" val="0.2"/>
        <color theme="5" tint="0.59999389629810485"/>
        <color theme="0" tint="-0.14999847407452621"/>
        <color theme="3" tint="0.59999389629810485"/>
      </colorScale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showGridLines="0" workbookViewId="0">
      <pane xSplit="3" topLeftCell="D1" activePane="topRight" state="frozenSplit"/>
      <selection activeCell="C7" sqref="C7"/>
      <selection pane="topRight" activeCell="A17" sqref="A17"/>
    </sheetView>
  </sheetViews>
  <sheetFormatPr baseColWidth="10" defaultRowHeight="15" x14ac:dyDescent="0"/>
  <cols>
    <col min="1" max="1" width="13.5" bestFit="1" customWidth="1"/>
    <col min="2" max="2" width="3.1640625" bestFit="1" customWidth="1"/>
    <col min="3" max="3" width="38" bestFit="1" customWidth="1"/>
    <col min="4" max="23" width="15.83203125" customWidth="1"/>
  </cols>
  <sheetData>
    <row r="1" spans="1:23" s="2" customFormat="1" ht="42">
      <c r="A1" s="10" t="s">
        <v>40</v>
      </c>
      <c r="B1" s="11" t="s">
        <v>47</v>
      </c>
      <c r="C1" s="10" t="s">
        <v>41</v>
      </c>
      <c r="D1" s="12" t="s">
        <v>56</v>
      </c>
      <c r="E1" s="12" t="s">
        <v>57</v>
      </c>
      <c r="F1" s="12" t="s">
        <v>58</v>
      </c>
      <c r="G1" s="12" t="s">
        <v>59</v>
      </c>
      <c r="H1" s="12" t="s">
        <v>60</v>
      </c>
      <c r="I1" s="12" t="s">
        <v>55</v>
      </c>
      <c r="J1" s="12" t="s">
        <v>61</v>
      </c>
      <c r="K1" s="12" t="s">
        <v>1</v>
      </c>
      <c r="L1" s="12" t="s">
        <v>42</v>
      </c>
      <c r="M1" s="12" t="s">
        <v>43</v>
      </c>
      <c r="N1" s="13" t="s">
        <v>49</v>
      </c>
      <c r="O1" s="12" t="s">
        <v>48</v>
      </c>
      <c r="P1" s="13" t="s">
        <v>50</v>
      </c>
      <c r="Q1" s="12" t="s">
        <v>51</v>
      </c>
      <c r="R1" s="12" t="s">
        <v>44</v>
      </c>
      <c r="S1" s="12" t="s">
        <v>52</v>
      </c>
      <c r="T1" s="12" t="s">
        <v>45</v>
      </c>
      <c r="U1" s="12" t="s">
        <v>46</v>
      </c>
      <c r="V1" s="12" t="s">
        <v>54</v>
      </c>
      <c r="W1" s="12" t="s">
        <v>53</v>
      </c>
    </row>
    <row r="2" spans="1:23">
      <c r="A2" s="15" t="s">
        <v>0</v>
      </c>
      <c r="B2" s="16">
        <v>15</v>
      </c>
      <c r="C2" s="15" t="s">
        <v>13</v>
      </c>
      <c r="D2" s="17">
        <f t="shared" ref="D2:D15" si="0">IF(K2,L2/K2-1,"")</f>
        <v>2.3489979692288721E-2</v>
      </c>
      <c r="E2" s="17">
        <f t="shared" ref="E2:E15" si="1">IF(M2,N2/M2-1,"")</f>
        <v>4.8840375267306113E-2</v>
      </c>
      <c r="F2" s="17">
        <f t="shared" ref="F2:F15" si="2">IF(O2,P2/O2-1,"")</f>
        <v>4.0761391775450129E-3</v>
      </c>
      <c r="G2" s="17">
        <f t="shared" ref="G2:G15" si="3">IF(K2,M2/K2-1,"")</f>
        <v>0.1741755900439621</v>
      </c>
      <c r="H2" s="17">
        <f t="shared" ref="H2:H15" si="4">IF(K2,N2/K2-1,"")</f>
        <v>0.23152276649141967</v>
      </c>
      <c r="I2" s="17">
        <f t="shared" ref="I2:I15" si="5">IF(K2,O2/K2-1,"")</f>
        <v>-9.7217313718167553E-2</v>
      </c>
      <c r="J2" s="17">
        <f t="shared" ref="J2:J15" si="6">IF(K2,P2/K2-1,"")</f>
        <v>-9.3537445841804789E-2</v>
      </c>
      <c r="K2" s="18">
        <v>1.4811520039973201</v>
      </c>
      <c r="L2" s="18">
        <v>1.5159442344924099</v>
      </c>
      <c r="M2" s="19">
        <v>1.7391325282383501</v>
      </c>
      <c r="N2" s="19">
        <v>1.82407241355709</v>
      </c>
      <c r="O2" s="19">
        <v>1.3371583849604201</v>
      </c>
      <c r="P2" s="19">
        <v>1.34260882863994</v>
      </c>
      <c r="Q2" s="20">
        <f t="shared" ref="Q2:Q15" si="7">L2-K2</f>
        <v>3.4792230495089838E-2</v>
      </c>
      <c r="R2" s="20">
        <f t="shared" ref="R2:R15" si="8">N2-M2</f>
        <v>8.4939885318739972E-2</v>
      </c>
      <c r="S2" s="20">
        <f t="shared" ref="S2:S15" si="9">P2-O2</f>
        <v>5.4504436795199673E-3</v>
      </c>
      <c r="T2" s="20">
        <f t="shared" ref="T2:V15" si="10">M2-K2</f>
        <v>0.25798052424103002</v>
      </c>
      <c r="U2" s="20">
        <f t="shared" ref="U2:U15" si="11">N2-K2</f>
        <v>0.34292040955976999</v>
      </c>
      <c r="V2" s="20">
        <f t="shared" si="10"/>
        <v>-0.40197414327793002</v>
      </c>
      <c r="W2" s="20">
        <f t="shared" ref="W2:W15" si="12">P2-K2</f>
        <v>-0.13854317535738003</v>
      </c>
    </row>
    <row r="3" spans="1:23">
      <c r="A3" s="15" t="s">
        <v>27</v>
      </c>
      <c r="B3" s="16">
        <v>15</v>
      </c>
      <c r="C3" s="15" t="s">
        <v>13</v>
      </c>
      <c r="D3" s="17">
        <f t="shared" si="0"/>
        <v>9.6040901424994107E-3</v>
      </c>
      <c r="E3" s="17">
        <f t="shared" si="1"/>
        <v>1.1296850503663025E-2</v>
      </c>
      <c r="F3" s="17">
        <f t="shared" si="2"/>
        <v>-1.0392956964856537E-2</v>
      </c>
      <c r="G3" s="17">
        <f t="shared" si="3"/>
        <v>0.15450158081091581</v>
      </c>
      <c r="H3" s="17">
        <f t="shared" si="4"/>
        <v>0.16754381257557949</v>
      </c>
      <c r="I3" s="17">
        <f t="shared" si="5"/>
        <v>-0.14610934581478974</v>
      </c>
      <c r="J3" s="17">
        <f t="shared" si="6"/>
        <v>-0.15498379463642975</v>
      </c>
      <c r="K3" s="18">
        <v>1.54034833876519</v>
      </c>
      <c r="L3" s="18">
        <v>1.5551419830615401</v>
      </c>
      <c r="M3" s="19">
        <v>1.77833459210388</v>
      </c>
      <c r="N3" s="19">
        <v>1.7984241721363701</v>
      </c>
      <c r="O3" s="19">
        <v>1.31528905066131</v>
      </c>
      <c r="P3" s="19">
        <v>1.30161930816144</v>
      </c>
      <c r="Q3" s="20">
        <f t="shared" si="7"/>
        <v>1.4793644296350106E-2</v>
      </c>
      <c r="R3" s="20">
        <f t="shared" si="8"/>
        <v>2.0089580032490062E-2</v>
      </c>
      <c r="S3" s="20">
        <f t="shared" si="9"/>
        <v>-1.3669742499869963E-2</v>
      </c>
      <c r="T3" s="20">
        <f t="shared" si="10"/>
        <v>0.23798625333869006</v>
      </c>
      <c r="U3" s="20">
        <f t="shared" si="11"/>
        <v>0.25807583337118012</v>
      </c>
      <c r="V3" s="20">
        <f t="shared" si="10"/>
        <v>-0.46304554144257004</v>
      </c>
      <c r="W3" s="20">
        <f t="shared" si="12"/>
        <v>-0.23872903060374995</v>
      </c>
    </row>
    <row r="4" spans="1:23">
      <c r="A4" s="15" t="s">
        <v>28</v>
      </c>
      <c r="B4" s="16">
        <v>15</v>
      </c>
      <c r="C4" s="15" t="s">
        <v>13</v>
      </c>
      <c r="D4" s="17">
        <f t="shared" si="0"/>
        <v>6.1357904214314196E-3</v>
      </c>
      <c r="E4" s="17">
        <f t="shared" si="1"/>
        <v>8.9105334138737113E-3</v>
      </c>
      <c r="F4" s="17">
        <f t="shared" si="2"/>
        <v>-1.5129081874774242E-2</v>
      </c>
      <c r="G4" s="17">
        <f t="shared" si="3"/>
        <v>0.15668410773126396</v>
      </c>
      <c r="H4" s="17">
        <f t="shared" si="4"/>
        <v>0.16699078012250013</v>
      </c>
      <c r="I4" s="17">
        <f t="shared" si="5"/>
        <v>-0.11622497071099491</v>
      </c>
      <c r="J4" s="17">
        <f t="shared" si="6"/>
        <v>-0.12959567548798934</v>
      </c>
      <c r="K4" s="18">
        <v>1.24656916578086</v>
      </c>
      <c r="L4" s="18">
        <v>1.25421785292791</v>
      </c>
      <c r="M4" s="19">
        <v>1.4418867432465401</v>
      </c>
      <c r="N4" s="19">
        <v>1.45473472325126</v>
      </c>
      <c r="O4" s="19">
        <v>1.1016867009987501</v>
      </c>
      <c r="P4" s="19">
        <v>1.0850191926989901</v>
      </c>
      <c r="Q4" s="20">
        <f t="shared" si="7"/>
        <v>7.6486871470500262E-3</v>
      </c>
      <c r="R4" s="20">
        <f t="shared" si="8"/>
        <v>1.2847980004719872E-2</v>
      </c>
      <c r="S4" s="20">
        <f t="shared" si="9"/>
        <v>-1.6667508299760048E-2</v>
      </c>
      <c r="T4" s="20">
        <f t="shared" si="10"/>
        <v>0.19531757746568013</v>
      </c>
      <c r="U4" s="20">
        <f t="shared" si="11"/>
        <v>0.2081655574704</v>
      </c>
      <c r="V4" s="20">
        <f t="shared" si="10"/>
        <v>-0.34020004224778999</v>
      </c>
      <c r="W4" s="20">
        <f t="shared" si="12"/>
        <v>-0.16154997308186991</v>
      </c>
    </row>
    <row r="5" spans="1:23">
      <c r="A5" s="15" t="s">
        <v>29</v>
      </c>
      <c r="B5" s="16">
        <v>15</v>
      </c>
      <c r="C5" s="15" t="s">
        <v>13</v>
      </c>
      <c r="D5" s="17">
        <f t="shared" si="0"/>
        <v>-2.0045681700653351E-4</v>
      </c>
      <c r="E5" s="17">
        <f t="shared" si="1"/>
        <v>1.1761793375878682E-2</v>
      </c>
      <c r="F5" s="17">
        <f t="shared" si="2"/>
        <v>-9.3115761667165176E-3</v>
      </c>
      <c r="G5" s="17">
        <f t="shared" si="3"/>
        <v>0.12058248982348019</v>
      </c>
      <c r="H5" s="17">
        <f t="shared" si="4"/>
        <v>0.13376254952941169</v>
      </c>
      <c r="I5" s="17">
        <f t="shared" si="5"/>
        <v>-3.525872774022476E-2</v>
      </c>
      <c r="J5" s="17">
        <f t="shared" si="6"/>
        <v>-4.4241989578046703E-2</v>
      </c>
      <c r="K5" s="18">
        <v>1.3625844891133301</v>
      </c>
      <c r="L5" s="18">
        <v>1.36231134976374</v>
      </c>
      <c r="M5" s="19">
        <v>1.5268883194054701</v>
      </c>
      <c r="N5" s="19">
        <v>1.54484726432636</v>
      </c>
      <c r="O5" s="19">
        <v>1.3145414935886299</v>
      </c>
      <c r="P5" s="19">
        <v>1.3023010403467701</v>
      </c>
      <c r="Q5" s="20">
        <f t="shared" si="7"/>
        <v>-2.7313934959005692E-4</v>
      </c>
      <c r="R5" s="20">
        <f t="shared" si="8"/>
        <v>1.7958944920889897E-2</v>
      </c>
      <c r="S5" s="20">
        <f t="shared" si="9"/>
        <v>-1.224045324185985E-2</v>
      </c>
      <c r="T5" s="20">
        <f t="shared" si="10"/>
        <v>0.16430383029214002</v>
      </c>
      <c r="U5" s="20">
        <f t="shared" si="11"/>
        <v>0.18226277521302992</v>
      </c>
      <c r="V5" s="20">
        <f t="shared" si="10"/>
        <v>-0.21234682581684017</v>
      </c>
      <c r="W5" s="20">
        <f t="shared" si="12"/>
        <v>-6.0283448766559999E-2</v>
      </c>
    </row>
    <row r="6" spans="1:23">
      <c r="A6" s="15" t="s">
        <v>30</v>
      </c>
      <c r="B6" s="16">
        <v>15</v>
      </c>
      <c r="C6" s="15" t="s">
        <v>13</v>
      </c>
      <c r="D6" s="17">
        <f t="shared" si="0"/>
        <v>1.1452338904747617E-2</v>
      </c>
      <c r="E6" s="17">
        <f t="shared" si="1"/>
        <v>3.146576849781102E-2</v>
      </c>
      <c r="F6" s="17">
        <f t="shared" si="2"/>
        <v>1.8744882677070862E-3</v>
      </c>
      <c r="G6" s="17">
        <f t="shared" si="3"/>
        <v>0.23979320346636745</v>
      </c>
      <c r="H6" s="17">
        <f t="shared" si="4"/>
        <v>0.27880424939179949</v>
      </c>
      <c r="I6" s="17">
        <f t="shared" si="5"/>
        <v>-7.7389111098468022E-2</v>
      </c>
      <c r="J6" s="17">
        <f t="shared" si="6"/>
        <v>-7.5659687811563403E-2</v>
      </c>
      <c r="K6" s="18">
        <v>2.14299456113682</v>
      </c>
      <c r="L6" s="18">
        <v>2.1675368611219898</v>
      </c>
      <c r="M6" s="19">
        <v>2.6568700919628201</v>
      </c>
      <c r="N6" s="19">
        <v>2.7404705512052798</v>
      </c>
      <c r="O6" s="19">
        <v>1.9771501169615899</v>
      </c>
      <c r="P6" s="19">
        <v>1.9808562616593299</v>
      </c>
      <c r="Q6" s="20">
        <f t="shared" si="7"/>
        <v>2.454229998516988E-2</v>
      </c>
      <c r="R6" s="20">
        <f t="shared" si="8"/>
        <v>8.3600459242459735E-2</v>
      </c>
      <c r="S6" s="20">
        <f t="shared" si="9"/>
        <v>3.7061446977399992E-3</v>
      </c>
      <c r="T6" s="20">
        <f t="shared" si="10"/>
        <v>0.51387553082600013</v>
      </c>
      <c r="U6" s="20">
        <f t="shared" si="11"/>
        <v>0.59747599006845986</v>
      </c>
      <c r="V6" s="20">
        <f t="shared" si="10"/>
        <v>-0.67971997500123016</v>
      </c>
      <c r="W6" s="20">
        <f t="shared" si="12"/>
        <v>-0.16213829947749003</v>
      </c>
    </row>
    <row r="7" spans="1:23">
      <c r="A7" s="15" t="s">
        <v>31</v>
      </c>
      <c r="B7" s="16">
        <v>15</v>
      </c>
      <c r="C7" s="15" t="s">
        <v>13</v>
      </c>
      <c r="D7" s="17">
        <f t="shared" si="0"/>
        <v>-1.660061967631421E-2</v>
      </c>
      <c r="E7" s="17">
        <f t="shared" si="1"/>
        <v>1.7359938675562958E-2</v>
      </c>
      <c r="F7" s="17">
        <f t="shared" si="2"/>
        <v>-1.136412614215232E-2</v>
      </c>
      <c r="G7" s="17">
        <f t="shared" si="3"/>
        <v>0.17923934676312037</v>
      </c>
      <c r="H7" s="17">
        <f t="shared" si="4"/>
        <v>0.19971086950673911</v>
      </c>
      <c r="I7" s="17">
        <f t="shared" si="5"/>
        <v>3.5638053433417749E-2</v>
      </c>
      <c r="J7" s="17">
        <f t="shared" si="6"/>
        <v>2.3868931956587458E-2</v>
      </c>
      <c r="K7" s="18">
        <v>1.4558437655904299</v>
      </c>
      <c r="L7" s="18">
        <v>1.4316758569297301</v>
      </c>
      <c r="M7" s="19">
        <v>1.71678825112402</v>
      </c>
      <c r="N7" s="19">
        <v>1.74659158988246</v>
      </c>
      <c r="O7" s="19">
        <v>1.5077272034992499</v>
      </c>
      <c r="P7" s="19">
        <v>1.4905932013707299</v>
      </c>
      <c r="Q7" s="20">
        <f t="shared" si="7"/>
        <v>-2.4167908660699844E-2</v>
      </c>
      <c r="R7" s="20">
        <f t="shared" si="8"/>
        <v>2.980333875843999E-2</v>
      </c>
      <c r="S7" s="20">
        <f t="shared" si="9"/>
        <v>-1.7134002128520009E-2</v>
      </c>
      <c r="T7" s="20">
        <f t="shared" si="10"/>
        <v>0.26094448553359006</v>
      </c>
      <c r="U7" s="20">
        <f t="shared" si="11"/>
        <v>0.29074782429203005</v>
      </c>
      <c r="V7" s="20">
        <f t="shared" si="10"/>
        <v>-0.20906104762477007</v>
      </c>
      <c r="W7" s="20">
        <f t="shared" si="12"/>
        <v>3.4749435780299986E-2</v>
      </c>
    </row>
    <row r="8" spans="1:23">
      <c r="A8" s="15" t="s">
        <v>32</v>
      </c>
      <c r="B8" s="16">
        <v>15</v>
      </c>
      <c r="C8" s="15" t="s">
        <v>13</v>
      </c>
      <c r="D8" s="17">
        <f t="shared" si="0"/>
        <v>-1.6394885605534149E-2</v>
      </c>
      <c r="E8" s="17">
        <f t="shared" si="1"/>
        <v>-8.1595234390687832E-3</v>
      </c>
      <c r="F8" s="17">
        <f t="shared" si="2"/>
        <v>-1.9301254281450131E-2</v>
      </c>
      <c r="G8" s="17">
        <f t="shared" si="3"/>
        <v>0.21060140990356313</v>
      </c>
      <c r="H8" s="17">
        <f t="shared" si="4"/>
        <v>0.2007234793240853</v>
      </c>
      <c r="I8" s="17">
        <f t="shared" si="5"/>
        <v>7.8976987786613551E-2</v>
      </c>
      <c r="J8" s="17">
        <f t="shared" si="6"/>
        <v>5.8151378581510871E-2</v>
      </c>
      <c r="K8" s="18">
        <v>2.9308474627203198</v>
      </c>
      <c r="L8" s="18">
        <v>2.8827965538417502</v>
      </c>
      <c r="M8" s="19">
        <v>3.5480880705815001</v>
      </c>
      <c r="N8" s="19">
        <v>3.5191373628057101</v>
      </c>
      <c r="O8" s="19">
        <v>3.1623169669880098</v>
      </c>
      <c r="P8" s="19">
        <v>3.10128028308963</v>
      </c>
      <c r="Q8" s="20">
        <f t="shared" si="7"/>
        <v>-4.8050908878569665E-2</v>
      </c>
      <c r="R8" s="20">
        <f t="shared" si="8"/>
        <v>-2.8950707775790008E-2</v>
      </c>
      <c r="S8" s="20">
        <f t="shared" si="9"/>
        <v>-6.1036683898379795E-2</v>
      </c>
      <c r="T8" s="20">
        <f t="shared" si="10"/>
        <v>0.61724060786118029</v>
      </c>
      <c r="U8" s="20">
        <f t="shared" si="11"/>
        <v>0.58828990008539028</v>
      </c>
      <c r="V8" s="20">
        <f t="shared" si="10"/>
        <v>-0.38577110359349032</v>
      </c>
      <c r="W8" s="20">
        <f t="shared" si="12"/>
        <v>0.17043282036931018</v>
      </c>
    </row>
    <row r="9" spans="1:23">
      <c r="A9" s="15" t="s">
        <v>33</v>
      </c>
      <c r="B9" s="16">
        <v>15</v>
      </c>
      <c r="C9" s="15" t="s">
        <v>13</v>
      </c>
      <c r="D9" s="17">
        <f t="shared" si="0"/>
        <v>-7.3724798229668487E-4</v>
      </c>
      <c r="E9" s="17">
        <f t="shared" si="1"/>
        <v>5.0936519606225916E-2</v>
      </c>
      <c r="F9" s="17">
        <f t="shared" si="2"/>
        <v>-1.1178675735676102E-2</v>
      </c>
      <c r="G9" s="17">
        <f t="shared" si="3"/>
        <v>1.3655891871842796E-2</v>
      </c>
      <c r="H9" s="17">
        <f t="shared" si="4"/>
        <v>6.5287995082139449E-2</v>
      </c>
      <c r="I9" s="17">
        <f t="shared" si="5"/>
        <v>-3.5411647748917474E-3</v>
      </c>
      <c r="J9" s="17">
        <f t="shared" si="6"/>
        <v>-1.4680254977822771E-2</v>
      </c>
      <c r="K9" s="18">
        <v>1.14257261425902</v>
      </c>
      <c r="L9" s="18">
        <v>1.1417302549045301</v>
      </c>
      <c r="M9" s="19">
        <v>1.15817546233507</v>
      </c>
      <c r="N9" s="19">
        <v>1.2171688894797501</v>
      </c>
      <c r="O9" s="19">
        <v>1.1385265763646499</v>
      </c>
      <c r="P9" s="19">
        <v>1.1257993569510201</v>
      </c>
      <c r="Q9" s="20">
        <f t="shared" si="7"/>
        <v>-8.4235935448995214E-4</v>
      </c>
      <c r="R9" s="20">
        <f t="shared" si="8"/>
        <v>5.8993427144680144E-2</v>
      </c>
      <c r="S9" s="20">
        <f t="shared" si="9"/>
        <v>-1.2727219413629864E-2</v>
      </c>
      <c r="T9" s="20">
        <f t="shared" si="10"/>
        <v>1.5602848076049947E-2</v>
      </c>
      <c r="U9" s="20">
        <f t="shared" si="11"/>
        <v>7.4596275220730091E-2</v>
      </c>
      <c r="V9" s="20">
        <f t="shared" si="10"/>
        <v>-1.9648885970420027E-2</v>
      </c>
      <c r="W9" s="20">
        <f t="shared" si="12"/>
        <v>-1.6773257307999945E-2</v>
      </c>
    </row>
    <row r="10" spans="1:23">
      <c r="A10" s="15" t="s">
        <v>34</v>
      </c>
      <c r="B10" s="16">
        <v>15</v>
      </c>
      <c r="C10" s="15" t="s">
        <v>13</v>
      </c>
      <c r="D10" s="17">
        <f t="shared" si="0"/>
        <v>-1.5555783186122829E-2</v>
      </c>
      <c r="E10" s="17">
        <f t="shared" si="1"/>
        <v>3.4856833120737729E-3</v>
      </c>
      <c r="F10" s="17">
        <f t="shared" si="2"/>
        <v>-7.8873615199422931E-3</v>
      </c>
      <c r="G10" s="17">
        <f t="shared" si="3"/>
        <v>-8.8925428127163419E-3</v>
      </c>
      <c r="H10" s="17">
        <f t="shared" si="4"/>
        <v>-5.4378560887267113E-3</v>
      </c>
      <c r="I10" s="17">
        <f t="shared" si="5"/>
        <v>-6.4672251540067727E-3</v>
      </c>
      <c r="J10" s="17">
        <f t="shared" si="6"/>
        <v>-1.4303577331128525E-2</v>
      </c>
      <c r="K10" s="18">
        <v>1.4750088311785601</v>
      </c>
      <c r="L10" s="18">
        <v>1.4520639136031299</v>
      </c>
      <c r="M10" s="19">
        <v>1.4618922519981701</v>
      </c>
      <c r="N10" s="19">
        <v>1.4669879454250101</v>
      </c>
      <c r="O10" s="19">
        <v>1.46546961696318</v>
      </c>
      <c r="P10" s="19">
        <v>1.4539109282977001</v>
      </c>
      <c r="Q10" s="20">
        <f t="shared" si="7"/>
        <v>-2.2944917575430157E-2</v>
      </c>
      <c r="R10" s="20">
        <f t="shared" si="8"/>
        <v>5.09569342684002E-3</v>
      </c>
      <c r="S10" s="20">
        <f t="shared" si="9"/>
        <v>-1.1558688665479933E-2</v>
      </c>
      <c r="T10" s="20">
        <f t="shared" si="10"/>
        <v>-1.3116579180389998E-2</v>
      </c>
      <c r="U10" s="20">
        <f t="shared" si="11"/>
        <v>-8.0208857535499778E-3</v>
      </c>
      <c r="V10" s="20">
        <f t="shared" si="10"/>
        <v>3.5773649650099326E-3</v>
      </c>
      <c r="W10" s="20">
        <f t="shared" si="12"/>
        <v>-2.1097902880859998E-2</v>
      </c>
    </row>
    <row r="11" spans="1:23">
      <c r="A11" s="15" t="s">
        <v>35</v>
      </c>
      <c r="B11" s="16">
        <v>15</v>
      </c>
      <c r="C11" s="15" t="s">
        <v>13</v>
      </c>
      <c r="D11" s="17">
        <f t="shared" si="0"/>
        <v>2.4979786963041928E-3</v>
      </c>
      <c r="E11" s="17">
        <f t="shared" si="1"/>
        <v>4.0591456429578399E-2</v>
      </c>
      <c r="F11" s="17">
        <f t="shared" si="2"/>
        <v>-6.5419934432169313E-3</v>
      </c>
      <c r="G11" s="17">
        <f t="shared" si="3"/>
        <v>0.13829454499805882</v>
      </c>
      <c r="H11" s="17">
        <f t="shared" si="4"/>
        <v>0.18449957842537423</v>
      </c>
      <c r="I11" s="17">
        <f t="shared" si="5"/>
        <v>-2.3569948563044396E-2</v>
      </c>
      <c r="J11" s="17">
        <f t="shared" si="6"/>
        <v>-2.9957747557304959E-2</v>
      </c>
      <c r="K11" s="18">
        <v>1.3917287168675501</v>
      </c>
      <c r="L11" s="18">
        <v>1.39520522555332</v>
      </c>
      <c r="M11" s="19">
        <v>1.5841972065274801</v>
      </c>
      <c r="N11" s="19">
        <v>1.6485020784121001</v>
      </c>
      <c r="O11" s="19">
        <v>1.3589257425972701</v>
      </c>
      <c r="P11" s="19">
        <v>1.3500356592993801</v>
      </c>
      <c r="Q11" s="20">
        <f t="shared" si="7"/>
        <v>3.4765086857699856E-3</v>
      </c>
      <c r="R11" s="20">
        <f t="shared" si="8"/>
        <v>6.4304871884619974E-2</v>
      </c>
      <c r="S11" s="20">
        <f t="shared" si="9"/>
        <v>-8.8900832978899835E-3</v>
      </c>
      <c r="T11" s="20">
        <f t="shared" si="10"/>
        <v>0.19246848965993002</v>
      </c>
      <c r="U11" s="20">
        <f t="shared" si="11"/>
        <v>0.25677336154454999</v>
      </c>
      <c r="V11" s="20">
        <f t="shared" si="10"/>
        <v>-0.22527146393021003</v>
      </c>
      <c r="W11" s="20">
        <f t="shared" si="12"/>
        <v>-4.1693057568169989E-2</v>
      </c>
    </row>
    <row r="12" spans="1:23">
      <c r="A12" s="15" t="s">
        <v>36</v>
      </c>
      <c r="B12" s="16">
        <v>15</v>
      </c>
      <c r="C12" s="15" t="s">
        <v>13</v>
      </c>
      <c r="D12" s="17">
        <f t="shared" si="0"/>
        <v>-1.5616099143102025E-3</v>
      </c>
      <c r="E12" s="17">
        <f t="shared" si="1"/>
        <v>2.4956019861989587E-2</v>
      </c>
      <c r="F12" s="17">
        <f t="shared" si="2"/>
        <v>-8.1452993329459433E-3</v>
      </c>
      <c r="G12" s="17">
        <f t="shared" si="3"/>
        <v>0.13988309902890483</v>
      </c>
      <c r="H12" s="17">
        <f t="shared" si="4"/>
        <v>0.16833004428861642</v>
      </c>
      <c r="I12" s="17">
        <f t="shared" si="5"/>
        <v>-1.5067367738930137E-2</v>
      </c>
      <c r="J12" s="17">
        <f t="shared" si="6"/>
        <v>-2.3089938851482916E-2</v>
      </c>
      <c r="K12" s="18">
        <v>1.2293841026797301</v>
      </c>
      <c r="L12" s="18">
        <v>1.22746428427649</v>
      </c>
      <c r="M12" s="19">
        <v>1.40135416085944</v>
      </c>
      <c r="N12" s="19">
        <v>1.43632638313153</v>
      </c>
      <c r="O12" s="19">
        <v>1.21086052031226</v>
      </c>
      <c r="P12" s="19">
        <v>1.20099769892387</v>
      </c>
      <c r="Q12" s="20">
        <f t="shared" si="7"/>
        <v>-1.91981840324007E-3</v>
      </c>
      <c r="R12" s="20">
        <f t="shared" si="8"/>
        <v>3.497222227209007E-2</v>
      </c>
      <c r="S12" s="20">
        <f t="shared" si="9"/>
        <v>-9.8628213883900084E-3</v>
      </c>
      <c r="T12" s="20">
        <f t="shared" si="10"/>
        <v>0.17197005817970989</v>
      </c>
      <c r="U12" s="20">
        <f t="shared" si="11"/>
        <v>0.20694228045179996</v>
      </c>
      <c r="V12" s="20">
        <f t="shared" si="10"/>
        <v>-0.19049364054717999</v>
      </c>
      <c r="W12" s="20">
        <f t="shared" si="12"/>
        <v>-2.8386403755860101E-2</v>
      </c>
    </row>
    <row r="13" spans="1:23">
      <c r="A13" s="15" t="s">
        <v>37</v>
      </c>
      <c r="B13" s="16">
        <v>15</v>
      </c>
      <c r="C13" s="15" t="s">
        <v>13</v>
      </c>
      <c r="D13" s="17">
        <f t="shared" si="0"/>
        <v>5.0144964460938635E-3</v>
      </c>
      <c r="E13" s="17">
        <f t="shared" si="1"/>
        <v>1.2665169953578914E-2</v>
      </c>
      <c r="F13" s="17">
        <f t="shared" si="2"/>
        <v>-2.9099535732531878E-3</v>
      </c>
      <c r="G13" s="17">
        <f t="shared" si="3"/>
        <v>0.19787105919610015</v>
      </c>
      <c r="H13" s="17">
        <f t="shared" si="4"/>
        <v>0.21304229974329258</v>
      </c>
      <c r="I13" s="17">
        <f t="shared" si="5"/>
        <v>-0.10080151091273182</v>
      </c>
      <c r="J13" s="17">
        <f t="shared" si="6"/>
        <v>-0.10341813676911515</v>
      </c>
      <c r="K13" s="18">
        <v>2.0010906065864602</v>
      </c>
      <c r="L13" s="18">
        <v>2.0111250683214998</v>
      </c>
      <c r="M13" s="19">
        <v>2.3970485244590898</v>
      </c>
      <c r="N13" s="19">
        <v>2.42740755140834</v>
      </c>
      <c r="O13" s="19">
        <v>1.79937764996927</v>
      </c>
      <c r="P13" s="19">
        <v>1.7941415445471101</v>
      </c>
      <c r="Q13" s="20">
        <f t="shared" si="7"/>
        <v>1.0034461735039635E-2</v>
      </c>
      <c r="R13" s="20">
        <f t="shared" si="8"/>
        <v>3.035902694925019E-2</v>
      </c>
      <c r="S13" s="20">
        <f t="shared" si="9"/>
        <v>-5.236105422159909E-3</v>
      </c>
      <c r="T13" s="20">
        <f t="shared" si="10"/>
        <v>0.39595791787262957</v>
      </c>
      <c r="U13" s="20">
        <f t="shared" si="11"/>
        <v>0.42631694482187976</v>
      </c>
      <c r="V13" s="20">
        <f t="shared" si="10"/>
        <v>-0.59767087448981981</v>
      </c>
      <c r="W13" s="20">
        <f t="shared" si="12"/>
        <v>-0.20694906203935015</v>
      </c>
    </row>
    <row r="14" spans="1:23">
      <c r="A14" s="15" t="s">
        <v>38</v>
      </c>
      <c r="B14" s="16">
        <v>15</v>
      </c>
      <c r="C14" s="15" t="s">
        <v>13</v>
      </c>
      <c r="D14" s="17">
        <f t="shared" si="0"/>
        <v>1.2702973377330951E-2</v>
      </c>
      <c r="E14" s="17">
        <f t="shared" si="1"/>
        <v>2.1585178403409566E-2</v>
      </c>
      <c r="F14" s="17">
        <f t="shared" si="2"/>
        <v>1.1756348097555547E-2</v>
      </c>
      <c r="G14" s="17">
        <f t="shared" si="3"/>
        <v>0.26995605393664568</v>
      </c>
      <c r="H14" s="17">
        <f t="shared" si="4"/>
        <v>0.29736828192535825</v>
      </c>
      <c r="I14" s="17">
        <f t="shared" si="5"/>
        <v>-0.14286305343928563</v>
      </c>
      <c r="J14" s="17">
        <f t="shared" si="6"/>
        <v>-0.13278625312824199</v>
      </c>
      <c r="K14" s="18">
        <v>1.6410941666052801</v>
      </c>
      <c r="L14" s="18">
        <v>1.66194094211336</v>
      </c>
      <c r="M14" s="19">
        <v>2.0841174719604898</v>
      </c>
      <c r="N14" s="19">
        <v>2.1291035194064198</v>
      </c>
      <c r="O14" s="19">
        <v>1.4066424429826501</v>
      </c>
      <c r="P14" s="19">
        <v>1.4231794211911499</v>
      </c>
      <c r="Q14" s="20">
        <f t="shared" si="7"/>
        <v>2.0846775508079896E-2</v>
      </c>
      <c r="R14" s="20">
        <f t="shared" si="8"/>
        <v>4.4986047445930044E-2</v>
      </c>
      <c r="S14" s="20">
        <f t="shared" si="9"/>
        <v>1.6536978208499864E-2</v>
      </c>
      <c r="T14" s="20">
        <f t="shared" si="10"/>
        <v>0.44302330535520973</v>
      </c>
      <c r="U14" s="20">
        <f t="shared" si="11"/>
        <v>0.48800935280113977</v>
      </c>
      <c r="V14" s="20">
        <f t="shared" si="10"/>
        <v>-0.67747502897783973</v>
      </c>
      <c r="W14" s="20">
        <f t="shared" si="12"/>
        <v>-0.21791474541413014</v>
      </c>
    </row>
    <row r="15" spans="1:23">
      <c r="A15" s="15" t="s">
        <v>39</v>
      </c>
      <c r="B15" s="16">
        <v>15</v>
      </c>
      <c r="C15" s="15" t="s">
        <v>13</v>
      </c>
      <c r="D15" s="17">
        <f t="shared" si="0"/>
        <v>-4.0479027205946316E-3</v>
      </c>
      <c r="E15" s="17">
        <f t="shared" si="1"/>
        <v>1.4841404878571218E-2</v>
      </c>
      <c r="F15" s="17">
        <f t="shared" si="2"/>
        <v>-1.2433286614363825E-2</v>
      </c>
      <c r="G15" s="17">
        <f t="shared" si="3"/>
        <v>0.19825923753396091</v>
      </c>
      <c r="H15" s="17">
        <f t="shared" si="4"/>
        <v>0.21604308802769046</v>
      </c>
      <c r="I15" s="17">
        <f t="shared" si="5"/>
        <v>-1.9522605673306437E-2</v>
      </c>
      <c r="J15" s="17">
        <f t="shared" si="6"/>
        <v>-3.1713162135874939E-2</v>
      </c>
      <c r="K15" s="18">
        <v>1.45582511847131</v>
      </c>
      <c r="L15" s="18">
        <v>1.44993208001354</v>
      </c>
      <c r="M15" s="19">
        <v>1.7444558964422201</v>
      </c>
      <c r="N15" s="19">
        <v>1.77034607269413</v>
      </c>
      <c r="O15" s="19">
        <v>1.4274036187540999</v>
      </c>
      <c r="P15" s="19">
        <v>1.40965630044775</v>
      </c>
      <c r="Q15" s="20">
        <f t="shared" si="7"/>
        <v>-5.8930384577700057E-3</v>
      </c>
      <c r="R15" s="20">
        <f t="shared" si="8"/>
        <v>2.5890176251909924E-2</v>
      </c>
      <c r="S15" s="20">
        <f t="shared" si="9"/>
        <v>-1.7747318306349902E-2</v>
      </c>
      <c r="T15" s="20">
        <f t="shared" si="10"/>
        <v>0.28863077797091008</v>
      </c>
      <c r="U15" s="20">
        <f t="shared" si="11"/>
        <v>0.31452095422282</v>
      </c>
      <c r="V15" s="20">
        <f t="shared" si="10"/>
        <v>-0.31705227768812017</v>
      </c>
      <c r="W15" s="20">
        <f t="shared" si="12"/>
        <v>-4.6168818023559988E-2</v>
      </c>
    </row>
    <row r="17" spans="1:23" s="2" customFormat="1" ht="42">
      <c r="A17" s="1"/>
      <c r="M17" s="3" t="s">
        <v>43</v>
      </c>
      <c r="N17" s="4" t="s">
        <v>49</v>
      </c>
      <c r="O17" s="3" t="s">
        <v>48</v>
      </c>
      <c r="P17" s="4" t="s">
        <v>50</v>
      </c>
      <c r="Q17" s="3" t="s">
        <v>51</v>
      </c>
      <c r="R17" s="3" t="s">
        <v>44</v>
      </c>
      <c r="S17" s="3" t="s">
        <v>52</v>
      </c>
      <c r="T17" s="3" t="s">
        <v>45</v>
      </c>
      <c r="U17" s="3" t="s">
        <v>46</v>
      </c>
      <c r="V17" s="3" t="s">
        <v>54</v>
      </c>
      <c r="W17" s="3" t="s">
        <v>53</v>
      </c>
    </row>
    <row r="18" spans="1:23" s="2" customFormat="1">
      <c r="A18" s="2" t="s">
        <v>67</v>
      </c>
      <c r="B18" s="2" t="s">
        <v>67</v>
      </c>
      <c r="C18" s="5" t="s">
        <v>66</v>
      </c>
      <c r="D18" s="6">
        <f t="shared" ref="D18:W18" si="13">MAX(D$2:D$15)</f>
        <v>2.3489979692288721E-2</v>
      </c>
      <c r="E18" s="6">
        <f t="shared" si="13"/>
        <v>5.0936519606225916E-2</v>
      </c>
      <c r="F18" s="6">
        <f t="shared" si="13"/>
        <v>1.1756348097555547E-2</v>
      </c>
      <c r="G18" s="6">
        <f t="shared" si="13"/>
        <v>0.26995605393664568</v>
      </c>
      <c r="H18" s="6">
        <f t="shared" si="13"/>
        <v>0.29736828192535825</v>
      </c>
      <c r="I18" s="6">
        <f t="shared" si="13"/>
        <v>7.8976987786613551E-2</v>
      </c>
      <c r="J18" s="6">
        <f t="shared" si="13"/>
        <v>5.8151378581510871E-2</v>
      </c>
      <c r="K18" s="7">
        <f t="shared" si="13"/>
        <v>2.9308474627203198</v>
      </c>
      <c r="L18" s="7">
        <f t="shared" si="13"/>
        <v>2.8827965538417502</v>
      </c>
      <c r="M18" s="8">
        <f t="shared" si="13"/>
        <v>3.5480880705815001</v>
      </c>
      <c r="N18" s="8">
        <f t="shared" si="13"/>
        <v>3.5191373628057101</v>
      </c>
      <c r="O18" s="8">
        <f t="shared" si="13"/>
        <v>3.1623169669880098</v>
      </c>
      <c r="P18" s="8">
        <f t="shared" si="13"/>
        <v>3.10128028308963</v>
      </c>
      <c r="Q18" s="9">
        <f t="shared" si="13"/>
        <v>3.4792230495089838E-2</v>
      </c>
      <c r="R18" s="9">
        <f t="shared" si="13"/>
        <v>8.4939885318739972E-2</v>
      </c>
      <c r="S18" s="9">
        <f t="shared" si="13"/>
        <v>1.6536978208499864E-2</v>
      </c>
      <c r="T18" s="9">
        <f t="shared" si="13"/>
        <v>0.61724060786118029</v>
      </c>
      <c r="U18" s="9">
        <f t="shared" si="13"/>
        <v>0.59747599006845986</v>
      </c>
      <c r="V18" s="9">
        <f t="shared" si="13"/>
        <v>3.5773649650099326E-3</v>
      </c>
      <c r="W18" s="9">
        <f t="shared" si="13"/>
        <v>0.17043282036931018</v>
      </c>
    </row>
    <row r="19" spans="1:23" s="2" customFormat="1">
      <c r="A19" s="2" t="s">
        <v>67</v>
      </c>
      <c r="B19" s="2" t="s">
        <v>67</v>
      </c>
      <c r="C19" s="5" t="s">
        <v>63</v>
      </c>
      <c r="D19" s="6">
        <f t="shared" ref="D19:W19" si="14">PERCENTILE(D$2:D$15,0.75)</f>
        <v>8.737015212232413E-3</v>
      </c>
      <c r="E19" s="6">
        <f t="shared" si="14"/>
        <v>2.9838331338855661E-2</v>
      </c>
      <c r="F19" s="6">
        <f t="shared" si="14"/>
        <v>-3.8179635407441237E-3</v>
      </c>
      <c r="G19" s="6">
        <f t="shared" si="14"/>
        <v>0.19816219294949572</v>
      </c>
      <c r="H19" s="6">
        <f t="shared" si="14"/>
        <v>0.21529289095659099</v>
      </c>
      <c r="I19" s="6">
        <f t="shared" si="14"/>
        <v>-8.6172608002376139E-3</v>
      </c>
      <c r="J19" s="6">
        <f t="shared" si="14"/>
        <v>-1.6782675946237807E-2</v>
      </c>
      <c r="K19" s="7">
        <f t="shared" si="14"/>
        <v>1.6159077096452577</v>
      </c>
      <c r="L19" s="7">
        <f t="shared" si="14"/>
        <v>1.635241202350405</v>
      </c>
      <c r="M19" s="8">
        <f t="shared" si="14"/>
        <v>2.0076717519963374</v>
      </c>
      <c r="N19" s="8">
        <f t="shared" si="14"/>
        <v>2.0528457429440872</v>
      </c>
      <c r="O19" s="8">
        <f t="shared" si="14"/>
        <v>1.4971628068652325</v>
      </c>
      <c r="P19" s="8">
        <f t="shared" si="14"/>
        <v>1.4814226331024725</v>
      </c>
      <c r="Q19" s="9">
        <f t="shared" si="14"/>
        <v>1.3603848656022488E-2</v>
      </c>
      <c r="R19" s="9">
        <f t="shared" si="14"/>
        <v>5.5491582219992619E-2</v>
      </c>
      <c r="S19" s="9">
        <f t="shared" si="14"/>
        <v>-6.1495998910924277E-3</v>
      </c>
      <c r="T19" s="9">
        <f t="shared" si="14"/>
        <v>0.3691261328971997</v>
      </c>
      <c r="U19" s="9">
        <f t="shared" si="14"/>
        <v>0.40546781100635232</v>
      </c>
      <c r="V19" s="9">
        <f t="shared" si="14"/>
        <v>-0.20988249217278759</v>
      </c>
      <c r="W19" s="9">
        <f t="shared" si="14"/>
        <v>-2.2920028099610024E-2</v>
      </c>
    </row>
    <row r="20" spans="1:23" s="2" customFormat="1">
      <c r="A20" s="2" t="s">
        <v>67</v>
      </c>
      <c r="B20" s="2" t="s">
        <v>67</v>
      </c>
      <c r="C20" s="5" t="s">
        <v>62</v>
      </c>
      <c r="D20" s="6">
        <f t="shared" ref="D20:W20" si="15">MEDIAN(D$2:D$15)</f>
        <v>1.1487609396488296E-3</v>
      </c>
      <c r="E20" s="6">
        <f t="shared" si="15"/>
        <v>1.6100671777067088E-2</v>
      </c>
      <c r="F20" s="6">
        <f t="shared" si="15"/>
        <v>-8.7284377498312304E-3</v>
      </c>
      <c r="G20" s="6">
        <f t="shared" si="15"/>
        <v>0.16542984888761303</v>
      </c>
      <c r="H20" s="6">
        <f t="shared" si="15"/>
        <v>0.19210522396605667</v>
      </c>
      <c r="I20" s="6">
        <f t="shared" si="15"/>
        <v>-2.9414338151634578E-2</v>
      </c>
      <c r="J20" s="6">
        <f t="shared" si="15"/>
        <v>-3.7977575856960821E-2</v>
      </c>
      <c r="K20" s="7">
        <f t="shared" si="15"/>
        <v>1.465426298384495</v>
      </c>
      <c r="L20" s="7">
        <f t="shared" si="15"/>
        <v>1.4509979968083351</v>
      </c>
      <c r="M20" s="8">
        <f t="shared" si="15"/>
        <v>1.727960389681185</v>
      </c>
      <c r="N20" s="8">
        <f t="shared" si="15"/>
        <v>1.758468831288295</v>
      </c>
      <c r="O20" s="8">
        <f t="shared" si="15"/>
        <v>1.3827840927899602</v>
      </c>
      <c r="P20" s="8">
        <f t="shared" si="15"/>
        <v>1.3798459798735649</v>
      </c>
      <c r="Q20" s="9">
        <f t="shared" si="15"/>
        <v>1.6016846680899643E-3</v>
      </c>
      <c r="R20" s="9">
        <f t="shared" si="15"/>
        <v>3.008118285384509E-2</v>
      </c>
      <c r="S20" s="9">
        <f t="shared" si="15"/>
        <v>-1.1899570953669891E-2</v>
      </c>
      <c r="T20" s="9">
        <f t="shared" si="15"/>
        <v>0.24798338878986004</v>
      </c>
      <c r="U20" s="9">
        <f t="shared" si="15"/>
        <v>0.27441182883160509</v>
      </c>
      <c r="V20" s="9">
        <f t="shared" si="15"/>
        <v>-0.32862615996795508</v>
      </c>
      <c r="W20" s="9">
        <f t="shared" si="15"/>
        <v>-5.3226133395059994E-2</v>
      </c>
    </row>
    <row r="21" spans="1:23" s="2" customFormat="1">
      <c r="A21" s="2" t="s">
        <v>67</v>
      </c>
      <c r="B21" s="2" t="s">
        <v>67</v>
      </c>
      <c r="C21" s="5" t="s">
        <v>64</v>
      </c>
      <c r="D21" s="6">
        <f t="shared" ref="D21:W21" si="16">PERCENTILE(D$2:D$15,0.25)</f>
        <v>-3.4263295190235243E-3</v>
      </c>
      <c r="E21" s="6">
        <f t="shared" si="16"/>
        <v>1.1413086221716939E-2</v>
      </c>
      <c r="F21" s="6">
        <f t="shared" si="16"/>
        <v>-1.1317763540533265E-2</v>
      </c>
      <c r="G21" s="6">
        <f t="shared" si="16"/>
        <v>0.13869168350577032</v>
      </c>
      <c r="H21" s="6">
        <f t="shared" si="16"/>
        <v>0.16712903823576997</v>
      </c>
      <c r="I21" s="6">
        <f t="shared" si="16"/>
        <v>-9.9905461614090751E-2</v>
      </c>
      <c r="J21" s="6">
        <f t="shared" si="16"/>
        <v>-0.10094796403728756</v>
      </c>
      <c r="K21" s="7">
        <f t="shared" si="16"/>
        <v>1.3698705460518852</v>
      </c>
      <c r="L21" s="7">
        <f t="shared" si="16"/>
        <v>1.370534818711135</v>
      </c>
      <c r="M21" s="8">
        <f t="shared" si="16"/>
        <v>1.4781412688499951</v>
      </c>
      <c r="N21" s="8">
        <f t="shared" si="16"/>
        <v>1.4864527751503476</v>
      </c>
      <c r="O21" s="8">
        <f t="shared" si="16"/>
        <v>1.3147283828567999</v>
      </c>
      <c r="P21" s="8">
        <f t="shared" si="16"/>
        <v>1.3017897412077726</v>
      </c>
      <c r="Q21" s="9">
        <f t="shared" si="16"/>
        <v>-4.8997334441375218E-3</v>
      </c>
      <c r="R21" s="9">
        <f t="shared" si="16"/>
        <v>1.8491603698789938E-2</v>
      </c>
      <c r="S21" s="9">
        <f t="shared" si="16"/>
        <v>-1.5918066849787527E-2</v>
      </c>
      <c r="T21" s="9">
        <f t="shared" si="16"/>
        <v>0.17709466604976493</v>
      </c>
      <c r="U21" s="9">
        <f t="shared" si="16"/>
        <v>0.20724809970644997</v>
      </c>
      <c r="V21" s="9">
        <f t="shared" si="16"/>
        <v>-0.44777769190141004</v>
      </c>
      <c r="W21" s="9">
        <f t="shared" si="16"/>
        <v>-0.161991217878585</v>
      </c>
    </row>
    <row r="22" spans="1:23" s="2" customFormat="1">
      <c r="A22" s="2" t="s">
        <v>67</v>
      </c>
      <c r="B22" s="2" t="s">
        <v>67</v>
      </c>
      <c r="C22" s="5" t="s">
        <v>65</v>
      </c>
      <c r="D22" s="6">
        <f t="shared" ref="D22:W22" si="17">MIN(D$2:D$15)</f>
        <v>-1.660061967631421E-2</v>
      </c>
      <c r="E22" s="6">
        <f t="shared" si="17"/>
        <v>-8.1595234390687832E-3</v>
      </c>
      <c r="F22" s="6">
        <f t="shared" si="17"/>
        <v>-1.9301254281450131E-2</v>
      </c>
      <c r="G22" s="6">
        <f t="shared" si="17"/>
        <v>-8.8925428127163419E-3</v>
      </c>
      <c r="H22" s="6">
        <f t="shared" si="17"/>
        <v>-5.4378560887267113E-3</v>
      </c>
      <c r="I22" s="6">
        <f t="shared" si="17"/>
        <v>-0.14610934581478974</v>
      </c>
      <c r="J22" s="6">
        <f t="shared" si="17"/>
        <v>-0.15498379463642975</v>
      </c>
      <c r="K22" s="7">
        <f t="shared" si="17"/>
        <v>1.14257261425902</v>
      </c>
      <c r="L22" s="7">
        <f t="shared" si="17"/>
        <v>1.1417302549045301</v>
      </c>
      <c r="M22" s="8">
        <f t="shared" si="17"/>
        <v>1.15817546233507</v>
      </c>
      <c r="N22" s="8">
        <f t="shared" si="17"/>
        <v>1.2171688894797501</v>
      </c>
      <c r="O22" s="8">
        <f t="shared" si="17"/>
        <v>1.1016867009987501</v>
      </c>
      <c r="P22" s="8">
        <f t="shared" si="17"/>
        <v>1.0850191926989901</v>
      </c>
      <c r="Q22" s="9">
        <f t="shared" si="17"/>
        <v>-4.8050908878569665E-2</v>
      </c>
      <c r="R22" s="9">
        <f t="shared" si="17"/>
        <v>-2.8950707775790008E-2</v>
      </c>
      <c r="S22" s="9">
        <f t="shared" si="17"/>
        <v>-6.1036683898379795E-2</v>
      </c>
      <c r="T22" s="9">
        <f t="shared" si="17"/>
        <v>-1.3116579180389998E-2</v>
      </c>
      <c r="U22" s="9">
        <f t="shared" si="17"/>
        <v>-8.0208857535499778E-3</v>
      </c>
      <c r="V22" s="9">
        <f t="shared" si="17"/>
        <v>-0.67971997500123016</v>
      </c>
      <c r="W22" s="9">
        <f t="shared" si="17"/>
        <v>-0.23872903060374995</v>
      </c>
    </row>
    <row r="23" spans="1:23" s="2" customFormat="1"/>
  </sheetData>
  <conditionalFormatting sqref="Q2:W15">
    <cfRule type="colorScale" priority="16">
      <colorScale>
        <cfvo type="num" val="-0.2"/>
        <cfvo type="num" val="0"/>
        <cfvo type="num" val="0.2"/>
        <color theme="5" tint="0.59999389629810485"/>
        <color theme="0" tint="-0.14999847407452621"/>
        <color theme="3" tint="0.59999389629810485"/>
      </colorScale>
    </cfRule>
  </conditionalFormatting>
  <conditionalFormatting sqref="D2:J15">
    <cfRule type="colorScale" priority="15">
      <colorScale>
        <cfvo type="num" val="-0.1"/>
        <cfvo type="num" val="0"/>
        <cfvo type="num" val="0.1"/>
        <color theme="5" tint="0.59999389629810485"/>
        <color theme="0" tint="-0.14999847407452621"/>
        <color theme="3" tint="0.59999389629810485"/>
      </colorScale>
    </cfRule>
  </conditionalFormatting>
  <conditionalFormatting sqref="Q18:R22 T18:U22">
    <cfRule type="colorScale" priority="8">
      <colorScale>
        <cfvo type="num" val="-0.2"/>
        <cfvo type="num" val="0"/>
        <cfvo type="num" val="0.2"/>
        <color theme="5" tint="0.59999389629810485"/>
        <color theme="0" tint="-0.14999847407452621"/>
        <color theme="3" tint="0.59999389629810485"/>
      </colorScale>
    </cfRule>
  </conditionalFormatting>
  <conditionalFormatting sqref="G18:H22 D18:E22">
    <cfRule type="colorScale" priority="7">
      <colorScale>
        <cfvo type="num" val="-0.1"/>
        <cfvo type="num" val="0"/>
        <cfvo type="num" val="0.1"/>
        <color theme="5" tint="0.59999389629810485"/>
        <color theme="0" tint="-0.14999847407452621"/>
        <color theme="3" tint="0.59999389629810485"/>
      </colorScale>
    </cfRule>
  </conditionalFormatting>
  <conditionalFormatting sqref="F18:F22">
    <cfRule type="colorScale" priority="6">
      <colorScale>
        <cfvo type="num" val="-0.1"/>
        <cfvo type="num" val="0"/>
        <cfvo type="num" val="0.1"/>
        <color theme="5" tint="0.59999389629810485"/>
        <color theme="0" tint="-0.14999847407452621"/>
        <color theme="3" tint="0.59999389629810485"/>
      </colorScale>
    </cfRule>
  </conditionalFormatting>
  <conditionalFormatting sqref="S18:S22">
    <cfRule type="colorScale" priority="5">
      <colorScale>
        <cfvo type="num" val="-0.2"/>
        <cfvo type="num" val="0"/>
        <cfvo type="num" val="0.2"/>
        <color theme="5" tint="0.59999389629810485"/>
        <color theme="0" tint="-0.14999847407452621"/>
        <color theme="3" tint="0.59999389629810485"/>
      </colorScale>
    </cfRule>
  </conditionalFormatting>
  <conditionalFormatting sqref="W18:W22">
    <cfRule type="colorScale" priority="4">
      <colorScale>
        <cfvo type="num" val="-0.2"/>
        <cfvo type="num" val="0"/>
        <cfvo type="num" val="0.2"/>
        <color theme="5" tint="0.59999389629810485"/>
        <color theme="0" tint="-0.14999847407452621"/>
        <color theme="3" tint="0.59999389629810485"/>
      </colorScale>
    </cfRule>
  </conditionalFormatting>
  <conditionalFormatting sqref="J18:J22">
    <cfRule type="colorScale" priority="3">
      <colorScale>
        <cfvo type="num" val="-0.1"/>
        <cfvo type="num" val="0"/>
        <cfvo type="num" val="0.1"/>
        <color theme="5" tint="0.59999389629810485"/>
        <color theme="0" tint="-0.14999847407452621"/>
        <color theme="3" tint="0.59999389629810485"/>
      </colorScale>
    </cfRule>
  </conditionalFormatting>
  <conditionalFormatting sqref="I18:I22">
    <cfRule type="colorScale" priority="2">
      <colorScale>
        <cfvo type="num" val="-0.1"/>
        <cfvo type="num" val="0"/>
        <cfvo type="num" val="0.1"/>
        <color theme="5" tint="0.59999389629810485"/>
        <color theme="0" tint="-0.14999847407452621"/>
        <color theme="3" tint="0.59999389629810485"/>
      </colorScale>
    </cfRule>
  </conditionalFormatting>
  <conditionalFormatting sqref="V18:V22">
    <cfRule type="colorScale" priority="1">
      <colorScale>
        <cfvo type="num" val="-0.2"/>
        <cfvo type="num" val="0"/>
        <cfvo type="num" val="0.2"/>
        <color theme="5" tint="0.59999389629810485"/>
        <color theme="0" tint="-0.14999847407452621"/>
        <color theme="3" tint="0.59999389629810485"/>
      </colorScale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showGridLines="0" workbookViewId="0">
      <pane xSplit="3" topLeftCell="D1" activePane="topRight" state="frozenSplit"/>
      <selection activeCell="C7" sqref="C7"/>
      <selection pane="topRight" activeCell="A17" sqref="A17"/>
    </sheetView>
  </sheetViews>
  <sheetFormatPr baseColWidth="10" defaultRowHeight="15" x14ac:dyDescent="0"/>
  <cols>
    <col min="1" max="1" width="13.5" bestFit="1" customWidth="1"/>
    <col min="2" max="2" width="3.1640625" bestFit="1" customWidth="1"/>
    <col min="3" max="3" width="38" bestFit="1" customWidth="1"/>
    <col min="4" max="23" width="15.83203125" customWidth="1"/>
  </cols>
  <sheetData>
    <row r="1" spans="1:23" s="2" customFormat="1" ht="42">
      <c r="A1" s="10" t="s">
        <v>40</v>
      </c>
      <c r="B1" s="11" t="s">
        <v>47</v>
      </c>
      <c r="C1" s="10" t="s">
        <v>41</v>
      </c>
      <c r="D1" s="12" t="s">
        <v>56</v>
      </c>
      <c r="E1" s="12" t="s">
        <v>57</v>
      </c>
      <c r="F1" s="12" t="s">
        <v>58</v>
      </c>
      <c r="G1" s="12" t="s">
        <v>59</v>
      </c>
      <c r="H1" s="12" t="s">
        <v>60</v>
      </c>
      <c r="I1" s="12" t="s">
        <v>55</v>
      </c>
      <c r="J1" s="12" t="s">
        <v>61</v>
      </c>
      <c r="K1" s="12" t="s">
        <v>1</v>
      </c>
      <c r="L1" s="12" t="s">
        <v>42</v>
      </c>
      <c r="M1" s="12" t="s">
        <v>43</v>
      </c>
      <c r="N1" s="13" t="s">
        <v>49</v>
      </c>
      <c r="O1" s="12" t="s">
        <v>48</v>
      </c>
      <c r="P1" s="13" t="s">
        <v>50</v>
      </c>
      <c r="Q1" s="12" t="s">
        <v>51</v>
      </c>
      <c r="R1" s="12" t="s">
        <v>44</v>
      </c>
      <c r="S1" s="12" t="s">
        <v>52</v>
      </c>
      <c r="T1" s="12" t="s">
        <v>45</v>
      </c>
      <c r="U1" s="12" t="s">
        <v>46</v>
      </c>
      <c r="V1" s="12" t="s">
        <v>54</v>
      </c>
      <c r="W1" s="12" t="s">
        <v>53</v>
      </c>
    </row>
    <row r="2" spans="1:23">
      <c r="A2" s="15" t="s">
        <v>0</v>
      </c>
      <c r="B2" s="16">
        <v>20</v>
      </c>
      <c r="C2" s="15" t="s">
        <v>18</v>
      </c>
      <c r="D2" s="17">
        <f t="shared" ref="D2:D15" si="0">IF(K2,L2/K2-1,"")</f>
        <v>5.5319992142486285E-3</v>
      </c>
      <c r="E2" s="17">
        <f t="shared" ref="E2:E15" si="1">IF(M2,N2/M2-1,"")</f>
        <v>-5.7152284218692229E-3</v>
      </c>
      <c r="F2" s="17">
        <f t="shared" ref="F2:F15" si="2">IF(O2,P2/O2-1,"")</f>
        <v>5.212531512660501E-2</v>
      </c>
      <c r="G2" s="17">
        <f t="shared" ref="G2:G15" si="3">IF(K2,M2/K2-1,"")</f>
        <v>-3.8063482886315558E-2</v>
      </c>
      <c r="H2" s="17">
        <f t="shared" ref="H2:H15" si="4">IF(K2,N2/K2-1,"")</f>
        <v>-4.3561169808957634E-2</v>
      </c>
      <c r="I2" s="17">
        <f t="shared" ref="I2:I15" si="5">IF(K2,O2/K2-1,"")</f>
        <v>0.13749907428296604</v>
      </c>
      <c r="J2" s="17">
        <f t="shared" ref="J2:J15" si="6">IF(K2,P2/K2-1,"")</f>
        <v>0.19679157198618724</v>
      </c>
      <c r="K2" s="18">
        <v>3.4972889999999999</v>
      </c>
      <c r="L2" s="18">
        <v>3.5166360000000001</v>
      </c>
      <c r="M2" s="19">
        <v>3.3641700000000001</v>
      </c>
      <c r="N2" s="19">
        <v>3.3449430000000002</v>
      </c>
      <c r="O2" s="19">
        <v>3.9781629999999999</v>
      </c>
      <c r="P2" s="19">
        <v>4.1855260000000003</v>
      </c>
      <c r="Q2" s="20">
        <f t="shared" ref="Q2:Q15" si="7">L2-K2</f>
        <v>1.9347000000000225E-2</v>
      </c>
      <c r="R2" s="20">
        <f t="shared" ref="R2:R15" si="8">N2-M2</f>
        <v>-1.9226999999999883E-2</v>
      </c>
      <c r="S2" s="20">
        <f t="shared" ref="S2:S15" si="9">P2-O2</f>
        <v>0.20736300000000041</v>
      </c>
      <c r="T2" s="20">
        <f t="shared" ref="T2:V15" si="10">M2-K2</f>
        <v>-0.13311899999999977</v>
      </c>
      <c r="U2" s="20">
        <f t="shared" ref="U2:U15" si="11">N2-K2</f>
        <v>-0.15234599999999965</v>
      </c>
      <c r="V2" s="20">
        <f t="shared" si="10"/>
        <v>0.61399299999999979</v>
      </c>
      <c r="W2" s="20">
        <f t="shared" ref="W2:W15" si="12">P2-K2</f>
        <v>0.68823700000000043</v>
      </c>
    </row>
    <row r="3" spans="1:23">
      <c r="A3" s="15" t="s">
        <v>27</v>
      </c>
      <c r="B3" s="16">
        <v>20</v>
      </c>
      <c r="C3" s="15" t="s">
        <v>18</v>
      </c>
      <c r="D3" s="17">
        <f t="shared" si="0"/>
        <v>1.9894389100294507E-2</v>
      </c>
      <c r="E3" s="17">
        <f t="shared" si="1"/>
        <v>-1.7656246336840598E-2</v>
      </c>
      <c r="F3" s="17">
        <f t="shared" si="2"/>
        <v>-6.2607087855340859E-3</v>
      </c>
      <c r="G3" s="17">
        <f t="shared" si="3"/>
        <v>-0.27652131168388794</v>
      </c>
      <c r="H3" s="17">
        <f t="shared" si="4"/>
        <v>-0.28929522962425158</v>
      </c>
      <c r="I3" s="17">
        <f t="shared" si="5"/>
        <v>-0.23623863045233418</v>
      </c>
      <c r="J3" s="17">
        <f t="shared" si="6"/>
        <v>-0.24102031796871282</v>
      </c>
      <c r="K3" s="18">
        <v>2.7924669034882301</v>
      </c>
      <c r="L3" s="18">
        <v>2.8480213266159198</v>
      </c>
      <c r="M3" s="19">
        <v>2.0202902925018198</v>
      </c>
      <c r="N3" s="19">
        <v>1.9846195494254799</v>
      </c>
      <c r="O3" s="19">
        <v>2.1327783466247001</v>
      </c>
      <c r="P3" s="19">
        <v>2.1194256424923901</v>
      </c>
      <c r="Q3" s="20">
        <f t="shared" si="7"/>
        <v>5.5554423127689656E-2</v>
      </c>
      <c r="R3" s="20">
        <f t="shared" si="8"/>
        <v>-3.5670743076339884E-2</v>
      </c>
      <c r="S3" s="20">
        <f t="shared" si="9"/>
        <v>-1.3352704132310045E-2</v>
      </c>
      <c r="T3" s="20">
        <f t="shared" si="10"/>
        <v>-0.77217661098641033</v>
      </c>
      <c r="U3" s="20">
        <f t="shared" si="11"/>
        <v>-0.80784735406275021</v>
      </c>
      <c r="V3" s="20">
        <f t="shared" si="10"/>
        <v>0.11248805412288032</v>
      </c>
      <c r="W3" s="20">
        <f t="shared" si="12"/>
        <v>-0.67304126099584005</v>
      </c>
    </row>
    <row r="4" spans="1:23">
      <c r="A4" s="15" t="s">
        <v>28</v>
      </c>
      <c r="B4" s="16">
        <v>20</v>
      </c>
      <c r="C4" s="15" t="s">
        <v>18</v>
      </c>
      <c r="D4" s="17">
        <f t="shared" si="0"/>
        <v>1.4241531407466423E-2</v>
      </c>
      <c r="E4" s="17">
        <f t="shared" si="1"/>
        <v>-1.2400381434316876E-2</v>
      </c>
      <c r="F4" s="17">
        <f t="shared" si="2"/>
        <v>-1.3298509563742789E-2</v>
      </c>
      <c r="G4" s="17">
        <f t="shared" si="3"/>
        <v>-0.12889648625473815</v>
      </c>
      <c r="H4" s="17">
        <f t="shared" si="4"/>
        <v>-0.13969850209395307</v>
      </c>
      <c r="I4" s="17">
        <f t="shared" si="5"/>
        <v>-0.17809480516924447</v>
      </c>
      <c r="J4" s="17">
        <f t="shared" si="6"/>
        <v>-0.1890249192631912</v>
      </c>
      <c r="K4" s="18">
        <v>1.55253759472721</v>
      </c>
      <c r="L4" s="18">
        <v>1.5746481076437899</v>
      </c>
      <c r="M4" s="19">
        <v>1.3524209539884899</v>
      </c>
      <c r="N4" s="19">
        <v>1.3356504182992699</v>
      </c>
      <c r="O4" s="19">
        <v>1.2760387142763401</v>
      </c>
      <c r="P4" s="19">
        <v>1.2590693012308301</v>
      </c>
      <c r="Q4" s="20">
        <f t="shared" si="7"/>
        <v>2.211051291657995E-2</v>
      </c>
      <c r="R4" s="20">
        <f t="shared" si="8"/>
        <v>-1.6770535689220045E-2</v>
      </c>
      <c r="S4" s="20">
        <f t="shared" si="9"/>
        <v>-1.6969413045510029E-2</v>
      </c>
      <c r="T4" s="20">
        <f t="shared" si="10"/>
        <v>-0.20011664073872004</v>
      </c>
      <c r="U4" s="20">
        <f t="shared" si="11"/>
        <v>-0.21688717642794009</v>
      </c>
      <c r="V4" s="20">
        <f t="shared" si="10"/>
        <v>-7.6382239712149858E-2</v>
      </c>
      <c r="W4" s="20">
        <f t="shared" si="12"/>
        <v>-0.29346829349637993</v>
      </c>
    </row>
    <row r="5" spans="1:23">
      <c r="A5" s="15" t="s">
        <v>29</v>
      </c>
      <c r="B5" s="16">
        <v>20</v>
      </c>
      <c r="C5" s="15" t="s">
        <v>18</v>
      </c>
      <c r="D5" s="17">
        <f t="shared" si="0"/>
        <v>5.7054876418376477E-3</v>
      </c>
      <c r="E5" s="17">
        <f t="shared" si="1"/>
        <v>-6.9153303121101128E-3</v>
      </c>
      <c r="F5" s="17">
        <f t="shared" si="2"/>
        <v>1.7033671207817846E-2</v>
      </c>
      <c r="G5" s="17">
        <f t="shared" si="3"/>
        <v>-5.2722959716530071E-2</v>
      </c>
      <c r="H5" s="17">
        <f t="shared" si="4"/>
        <v>-5.9273693347168255E-2</v>
      </c>
      <c r="I5" s="17">
        <f t="shared" si="5"/>
        <v>3.3962295145450794E-2</v>
      </c>
      <c r="J5" s="17">
        <f t="shared" si="6"/>
        <v>5.1574468922239047E-2</v>
      </c>
      <c r="K5" s="18">
        <v>1.8955255984038899</v>
      </c>
      <c r="L5" s="18">
        <v>1.9063404962803701</v>
      </c>
      <c r="M5" s="19">
        <v>1.7955878786375901</v>
      </c>
      <c r="N5" s="19">
        <v>1.7831707953523901</v>
      </c>
      <c r="O5" s="19">
        <v>1.95990199823264</v>
      </c>
      <c r="P5" s="19">
        <v>1.99328632447008</v>
      </c>
      <c r="Q5" s="20">
        <f t="shared" si="7"/>
        <v>1.0814897876480156E-2</v>
      </c>
      <c r="R5" s="20">
        <f t="shared" si="8"/>
        <v>-1.241708328519997E-2</v>
      </c>
      <c r="S5" s="20">
        <f t="shared" si="9"/>
        <v>3.3384326237440032E-2</v>
      </c>
      <c r="T5" s="20">
        <f t="shared" si="10"/>
        <v>-9.9937719766299837E-2</v>
      </c>
      <c r="U5" s="20">
        <f t="shared" si="11"/>
        <v>-0.11235480305149981</v>
      </c>
      <c r="V5" s="20">
        <f t="shared" si="10"/>
        <v>0.16431411959504993</v>
      </c>
      <c r="W5" s="20">
        <f t="shared" si="12"/>
        <v>9.7760726066190129E-2</v>
      </c>
    </row>
    <row r="6" spans="1:23">
      <c r="A6" s="15" t="s">
        <v>30</v>
      </c>
      <c r="B6" s="16">
        <v>20</v>
      </c>
      <c r="C6" s="15" t="s">
        <v>18</v>
      </c>
      <c r="D6" s="17">
        <f t="shared" si="0"/>
        <v>1.0230642134278156E-2</v>
      </c>
      <c r="E6" s="17">
        <f t="shared" si="1"/>
        <v>3.9185113172848229E-3</v>
      </c>
      <c r="F6" s="17">
        <f t="shared" si="2"/>
        <v>1.3334497255820033E-2</v>
      </c>
      <c r="G6" s="17">
        <f t="shared" si="3"/>
        <v>-1.3534344402088117E-2</v>
      </c>
      <c r="H6" s="17">
        <f t="shared" si="4"/>
        <v>-9.6688675665148605E-3</v>
      </c>
      <c r="I6" s="17">
        <f t="shared" si="5"/>
        <v>-2.5216674394035188E-2</v>
      </c>
      <c r="J6" s="17">
        <f t="shared" si="6"/>
        <v>-1.2218428813723259E-2</v>
      </c>
      <c r="K6" s="18">
        <v>2.87106406792743</v>
      </c>
      <c r="L6" s="18">
        <v>2.9004368969509802</v>
      </c>
      <c r="M6" s="19">
        <v>2.8322060980316399</v>
      </c>
      <c r="N6" s="19">
        <v>2.8433041296796602</v>
      </c>
      <c r="O6" s="19">
        <v>2.79866538016209</v>
      </c>
      <c r="P6" s="19">
        <v>2.8359841759938198</v>
      </c>
      <c r="Q6" s="20">
        <f t="shared" si="7"/>
        <v>2.9372829023550207E-2</v>
      </c>
      <c r="R6" s="20">
        <f t="shared" si="8"/>
        <v>1.1098031648020257E-2</v>
      </c>
      <c r="S6" s="20">
        <f t="shared" si="9"/>
        <v>3.7318795831729812E-2</v>
      </c>
      <c r="T6" s="20">
        <f t="shared" si="10"/>
        <v>-3.8857969895790045E-2</v>
      </c>
      <c r="U6" s="20">
        <f t="shared" si="11"/>
        <v>-2.7759938247769789E-2</v>
      </c>
      <c r="V6" s="20">
        <f t="shared" si="10"/>
        <v>-3.354071786954993E-2</v>
      </c>
      <c r="W6" s="20">
        <f t="shared" si="12"/>
        <v>-3.5079891933610163E-2</v>
      </c>
    </row>
    <row r="7" spans="1:23">
      <c r="A7" s="15" t="s">
        <v>31</v>
      </c>
      <c r="B7" s="16">
        <v>20</v>
      </c>
      <c r="C7" s="15" t="s">
        <v>18</v>
      </c>
      <c r="D7" s="17">
        <f t="shared" si="0"/>
        <v>2.7774413733969716E-2</v>
      </c>
      <c r="E7" s="17">
        <f t="shared" si="1"/>
        <v>9.7033996977249348E-3</v>
      </c>
      <c r="F7" s="17">
        <f t="shared" si="2"/>
        <v>3.2255016052695318E-2</v>
      </c>
      <c r="G7" s="17">
        <f t="shared" si="3"/>
        <v>-6.368904031756617E-2</v>
      </c>
      <c r="H7" s="17">
        <f t="shared" si="4"/>
        <v>-5.4603640834407163E-2</v>
      </c>
      <c r="I7" s="17">
        <f t="shared" si="5"/>
        <v>-3.453009417123909E-2</v>
      </c>
      <c r="J7" s="17">
        <f t="shared" si="6"/>
        <v>-3.388846860338135E-3</v>
      </c>
      <c r="K7" s="18">
        <v>1.6863881100220699</v>
      </c>
      <c r="L7" s="18">
        <v>1.73322655110587</v>
      </c>
      <c r="M7" s="19">
        <v>1.57898366969181</v>
      </c>
      <c r="N7" s="19">
        <v>1.59430517935501</v>
      </c>
      <c r="O7" s="19">
        <v>1.6281569697737499</v>
      </c>
      <c r="P7" s="19">
        <v>1.68067319897011</v>
      </c>
      <c r="Q7" s="20">
        <f t="shared" si="7"/>
        <v>4.6838441083800086E-2</v>
      </c>
      <c r="R7" s="20">
        <f t="shared" si="8"/>
        <v>1.5321509663200006E-2</v>
      </c>
      <c r="S7" s="20">
        <f t="shared" si="9"/>
        <v>5.251622919636012E-2</v>
      </c>
      <c r="T7" s="20">
        <f t="shared" si="10"/>
        <v>-0.10740444033025986</v>
      </c>
      <c r="U7" s="20">
        <f t="shared" si="11"/>
        <v>-9.2082930667059859E-2</v>
      </c>
      <c r="V7" s="20">
        <f t="shared" si="10"/>
        <v>4.9173300081939875E-2</v>
      </c>
      <c r="W7" s="20">
        <f t="shared" si="12"/>
        <v>-5.71491105195987E-3</v>
      </c>
    </row>
    <row r="8" spans="1:23">
      <c r="A8" s="15" t="s">
        <v>32</v>
      </c>
      <c r="B8" s="16">
        <v>20</v>
      </c>
      <c r="C8" s="15" t="s">
        <v>18</v>
      </c>
      <c r="D8" s="17">
        <f t="shared" si="0"/>
        <v>2.6544428175818702E-3</v>
      </c>
      <c r="E8" s="17">
        <f t="shared" si="1"/>
        <v>-3.0514034418358538E-3</v>
      </c>
      <c r="F8" s="17">
        <f t="shared" si="2"/>
        <v>2.1135225679842051E-2</v>
      </c>
      <c r="G8" s="17">
        <f t="shared" si="3"/>
        <v>-2.9088315787268892E-2</v>
      </c>
      <c r="H8" s="17">
        <f t="shared" si="4"/>
        <v>-3.2050959042194349E-2</v>
      </c>
      <c r="I8" s="17">
        <f t="shared" si="5"/>
        <v>0.14769347059034343</v>
      </c>
      <c r="J8" s="17">
        <f t="shared" si="6"/>
        <v>0.17195023110255137</v>
      </c>
      <c r="K8" s="18">
        <v>3.0144943567175502</v>
      </c>
      <c r="L8" s="18">
        <v>3.02249615961138</v>
      </c>
      <c r="M8" s="19">
        <v>2.9268077929304099</v>
      </c>
      <c r="N8" s="19">
        <v>2.91787692155747</v>
      </c>
      <c r="O8" s="19">
        <v>3.45971549033617</v>
      </c>
      <c r="P8" s="19">
        <v>3.5328373580124701</v>
      </c>
      <c r="Q8" s="20">
        <f t="shared" si="7"/>
        <v>8.0018028938297903E-3</v>
      </c>
      <c r="R8" s="20">
        <f t="shared" si="8"/>
        <v>-8.9308713729399081E-3</v>
      </c>
      <c r="S8" s="20">
        <f t="shared" si="9"/>
        <v>7.3121867676300134E-2</v>
      </c>
      <c r="T8" s="20">
        <f t="shared" si="10"/>
        <v>-8.7686563787140237E-2</v>
      </c>
      <c r="U8" s="20">
        <f t="shared" si="11"/>
        <v>-9.6617435160080145E-2</v>
      </c>
      <c r="V8" s="20">
        <f t="shared" si="10"/>
        <v>0.53290769740576005</v>
      </c>
      <c r="W8" s="20">
        <f t="shared" si="12"/>
        <v>0.51834300129491995</v>
      </c>
    </row>
    <row r="9" spans="1:23">
      <c r="A9" s="15" t="s">
        <v>33</v>
      </c>
      <c r="B9" s="16">
        <v>20</v>
      </c>
      <c r="C9" s="15" t="s">
        <v>18</v>
      </c>
      <c r="D9" s="17">
        <f t="shared" si="0"/>
        <v>4.3869146794845992E-3</v>
      </c>
      <c r="E9" s="17">
        <f t="shared" si="1"/>
        <v>-3.1198700357728426E-2</v>
      </c>
      <c r="F9" s="17">
        <f t="shared" si="2"/>
        <v>1.4260923382505286E-2</v>
      </c>
      <c r="G9" s="17">
        <f t="shared" si="3"/>
        <v>-8.63572709844318E-3</v>
      </c>
      <c r="H9" s="17">
        <f t="shared" si="4"/>
        <v>-3.9565003994056158E-2</v>
      </c>
      <c r="I9" s="17">
        <f t="shared" si="5"/>
        <v>1.8077242307088515E-3</v>
      </c>
      <c r="J9" s="17">
        <f t="shared" si="6"/>
        <v>1.609442742996503E-2</v>
      </c>
      <c r="K9" s="18">
        <v>2.43272589709987</v>
      </c>
      <c r="L9" s="18">
        <v>2.44339805804902</v>
      </c>
      <c r="M9" s="19">
        <v>2.4117175401472002</v>
      </c>
      <c r="N9" s="19">
        <v>2.3364750872646698</v>
      </c>
      <c r="O9" s="19">
        <v>2.4371235946507301</v>
      </c>
      <c r="P9" s="19">
        <v>2.4718792275077401</v>
      </c>
      <c r="Q9" s="20">
        <f t="shared" si="7"/>
        <v>1.0672160949150022E-2</v>
      </c>
      <c r="R9" s="20">
        <f t="shared" si="8"/>
        <v>-7.5242452882530397E-2</v>
      </c>
      <c r="S9" s="20">
        <f t="shared" si="9"/>
        <v>3.4755632857009999E-2</v>
      </c>
      <c r="T9" s="20">
        <f t="shared" si="10"/>
        <v>-2.1008356952669782E-2</v>
      </c>
      <c r="U9" s="20">
        <f t="shared" si="11"/>
        <v>-9.625080983520018E-2</v>
      </c>
      <c r="V9" s="20">
        <f t="shared" si="10"/>
        <v>2.5406054503529951E-2</v>
      </c>
      <c r="W9" s="20">
        <f t="shared" si="12"/>
        <v>3.9153330407870168E-2</v>
      </c>
    </row>
    <row r="10" spans="1:23">
      <c r="A10" s="15" t="s">
        <v>34</v>
      </c>
      <c r="B10" s="16">
        <v>20</v>
      </c>
      <c r="C10" s="15" t="s">
        <v>18</v>
      </c>
      <c r="D10" s="17">
        <f t="shared" si="0"/>
        <v>1.5376602155381613E-2</v>
      </c>
      <c r="E10" s="17">
        <f t="shared" si="1"/>
        <v>-2.1840646812490649E-2</v>
      </c>
      <c r="F10" s="17">
        <f t="shared" si="2"/>
        <v>1.4327201474890527E-2</v>
      </c>
      <c r="G10" s="17">
        <f t="shared" si="3"/>
        <v>2.7783776380449821E-2</v>
      </c>
      <c r="H10" s="17">
        <f t="shared" si="4"/>
        <v>5.3363139209163801E-3</v>
      </c>
      <c r="I10" s="17">
        <f t="shared" si="5"/>
        <v>1.1099996872194762E-3</v>
      </c>
      <c r="J10" s="17">
        <f t="shared" si="6"/>
        <v>1.5453104351266012E-2</v>
      </c>
      <c r="K10" s="18">
        <v>2.39725014896668</v>
      </c>
      <c r="L10" s="18">
        <v>2.4341117107742698</v>
      </c>
      <c r="M10" s="19">
        <v>2.4638548110335701</v>
      </c>
      <c r="N10" s="19">
        <v>2.4100426283085299</v>
      </c>
      <c r="O10" s="19">
        <v>2.3999110958822198</v>
      </c>
      <c r="P10" s="19">
        <v>2.4342951056747499</v>
      </c>
      <c r="Q10" s="20">
        <f t="shared" si="7"/>
        <v>3.6861561807589815E-2</v>
      </c>
      <c r="R10" s="20">
        <f t="shared" si="8"/>
        <v>-5.3812182725040181E-2</v>
      </c>
      <c r="S10" s="20">
        <f t="shared" si="9"/>
        <v>3.438400979253009E-2</v>
      </c>
      <c r="T10" s="20">
        <f t="shared" si="10"/>
        <v>6.6604662066890086E-2</v>
      </c>
      <c r="U10" s="20">
        <f t="shared" si="11"/>
        <v>1.2792479341849905E-2</v>
      </c>
      <c r="V10" s="20">
        <f t="shared" si="10"/>
        <v>-6.3943715151350222E-2</v>
      </c>
      <c r="W10" s="20">
        <f t="shared" si="12"/>
        <v>3.7044956708069954E-2</v>
      </c>
    </row>
    <row r="11" spans="1:23">
      <c r="A11" s="15" t="s">
        <v>35</v>
      </c>
      <c r="B11" s="16">
        <v>20</v>
      </c>
      <c r="C11" s="15" t="s">
        <v>18</v>
      </c>
      <c r="D11" s="17">
        <f t="shared" si="0"/>
        <v>5.6066001707533175E-3</v>
      </c>
      <c r="E11" s="17">
        <f t="shared" si="1"/>
        <v>-2.7856003752166902E-2</v>
      </c>
      <c r="F11" s="17">
        <f t="shared" si="2"/>
        <v>1.3699389075769952E-2</v>
      </c>
      <c r="G11" s="17">
        <f t="shared" si="3"/>
        <v>-8.3323083679341048E-2</v>
      </c>
      <c r="H11" s="17">
        <f t="shared" si="4"/>
        <v>-0.10885803929989413</v>
      </c>
      <c r="I11" s="17">
        <f t="shared" si="5"/>
        <v>1.1993645387167184E-2</v>
      </c>
      <c r="J11" s="17">
        <f t="shared" si="6"/>
        <v>2.5857340077532598E-2</v>
      </c>
      <c r="K11" s="18">
        <v>2.9202848249886602</v>
      </c>
      <c r="L11" s="18">
        <v>2.9366576943870899</v>
      </c>
      <c r="M11" s="19">
        <v>2.6769576881486201</v>
      </c>
      <c r="N11" s="19">
        <v>2.6023883447431602</v>
      </c>
      <c r="O11" s="19">
        <v>2.9553096856090999</v>
      </c>
      <c r="P11" s="19">
        <v>2.99579562283165</v>
      </c>
      <c r="Q11" s="20">
        <f t="shared" si="7"/>
        <v>1.6372869398429746E-2</v>
      </c>
      <c r="R11" s="20">
        <f t="shared" si="8"/>
        <v>-7.4569343405459954E-2</v>
      </c>
      <c r="S11" s="20">
        <f t="shared" si="9"/>
        <v>4.0485937222550117E-2</v>
      </c>
      <c r="T11" s="20">
        <f t="shared" si="10"/>
        <v>-0.24332713684004004</v>
      </c>
      <c r="U11" s="20">
        <f t="shared" si="11"/>
        <v>-0.31789648024549999</v>
      </c>
      <c r="V11" s="20">
        <f t="shared" si="10"/>
        <v>0.27835199746047978</v>
      </c>
      <c r="W11" s="20">
        <f t="shared" si="12"/>
        <v>7.5510797842989863E-2</v>
      </c>
    </row>
    <row r="12" spans="1:23">
      <c r="A12" s="15" t="s">
        <v>36</v>
      </c>
      <c r="B12" s="16">
        <v>20</v>
      </c>
      <c r="C12" s="15" t="s">
        <v>18</v>
      </c>
      <c r="D12" s="17">
        <f t="shared" si="0"/>
        <v>9.616598455724823E-3</v>
      </c>
      <c r="E12" s="17">
        <f t="shared" si="1"/>
        <v>-1.8297277591643457E-2</v>
      </c>
      <c r="F12" s="17">
        <f t="shared" si="2"/>
        <v>2.5951371082282515E-2</v>
      </c>
      <c r="G12" s="17">
        <f t="shared" si="3"/>
        <v>-9.8392489249705117E-2</v>
      </c>
      <c r="H12" s="17">
        <f t="shared" si="4"/>
        <v>-0.11488945215261392</v>
      </c>
      <c r="I12" s="17">
        <f t="shared" si="5"/>
        <v>3.1537021868161874E-2</v>
      </c>
      <c r="J12" s="17">
        <f t="shared" si="6"/>
        <v>5.8306821907775142E-2</v>
      </c>
      <c r="K12" s="18">
        <v>2.4385071072952802</v>
      </c>
      <c r="L12" s="18">
        <v>2.4619572509775698</v>
      </c>
      <c r="M12" s="19">
        <v>2.1985763229553998</v>
      </c>
      <c r="N12" s="19">
        <v>2.15834836166787</v>
      </c>
      <c r="O12" s="19">
        <v>2.5154103592637198</v>
      </c>
      <c r="P12" s="19">
        <v>2.5806887069211899</v>
      </c>
      <c r="Q12" s="20">
        <f t="shared" si="7"/>
        <v>2.3450143682289593E-2</v>
      </c>
      <c r="R12" s="20">
        <f t="shared" si="8"/>
        <v>-4.0227961287529812E-2</v>
      </c>
      <c r="S12" s="20">
        <f t="shared" si="9"/>
        <v>6.5278347657470093E-2</v>
      </c>
      <c r="T12" s="20">
        <f t="shared" si="10"/>
        <v>-0.23993078433988035</v>
      </c>
      <c r="U12" s="20">
        <f t="shared" si="11"/>
        <v>-0.28015874562741017</v>
      </c>
      <c r="V12" s="20">
        <f t="shared" si="10"/>
        <v>0.31683403630831997</v>
      </c>
      <c r="W12" s="20">
        <f t="shared" si="12"/>
        <v>0.1421815996259097</v>
      </c>
    </row>
    <row r="13" spans="1:23">
      <c r="A13" s="15" t="s">
        <v>37</v>
      </c>
      <c r="B13" s="16">
        <v>20</v>
      </c>
      <c r="C13" s="15" t="s">
        <v>18</v>
      </c>
      <c r="D13" s="17">
        <f t="shared" si="0"/>
        <v>-6.2905504772022836E-3</v>
      </c>
      <c r="E13" s="17">
        <f t="shared" si="1"/>
        <v>-1.1500741018065752E-2</v>
      </c>
      <c r="F13" s="17">
        <f t="shared" si="2"/>
        <v>1.8889379981946952E-2</v>
      </c>
      <c r="G13" s="17">
        <f t="shared" si="3"/>
        <v>7.8956131075829106E-3</v>
      </c>
      <c r="H13" s="17">
        <f t="shared" si="4"/>
        <v>-3.6959333120119009E-3</v>
      </c>
      <c r="I13" s="17">
        <f t="shared" si="5"/>
        <v>0.26681740287592381</v>
      </c>
      <c r="J13" s="17">
        <f t="shared" si="6"/>
        <v>0.29074679816659033</v>
      </c>
      <c r="K13" s="18">
        <v>3.0565492929120701</v>
      </c>
      <c r="L13" s="18">
        <v>3.0373219152989499</v>
      </c>
      <c r="M13" s="19">
        <v>3.0806826235731601</v>
      </c>
      <c r="N13" s="19">
        <v>3.04525249056059</v>
      </c>
      <c r="O13" s="19">
        <v>3.8720898370091099</v>
      </c>
      <c r="P13" s="19">
        <v>3.9452312132646101</v>
      </c>
      <c r="Q13" s="20">
        <f t="shared" si="7"/>
        <v>-1.9227377613120211E-2</v>
      </c>
      <c r="R13" s="20">
        <f t="shared" si="8"/>
        <v>-3.5430133012570142E-2</v>
      </c>
      <c r="S13" s="20">
        <f t="shared" si="9"/>
        <v>7.3141376255500212E-2</v>
      </c>
      <c r="T13" s="20">
        <f t="shared" si="10"/>
        <v>2.4133330661090024E-2</v>
      </c>
      <c r="U13" s="20">
        <f t="shared" si="11"/>
        <v>-1.1296802351480117E-2</v>
      </c>
      <c r="V13" s="20">
        <f t="shared" si="10"/>
        <v>0.79140721343594977</v>
      </c>
      <c r="W13" s="20">
        <f t="shared" si="12"/>
        <v>0.88868192035254001</v>
      </c>
    </row>
    <row r="14" spans="1:23">
      <c r="A14" s="15" t="s">
        <v>38</v>
      </c>
      <c r="B14" s="16">
        <v>20</v>
      </c>
      <c r="C14" s="15" t="s">
        <v>18</v>
      </c>
      <c r="D14" s="17">
        <f t="shared" si="0"/>
        <v>3.8726743744645908E-3</v>
      </c>
      <c r="E14" s="17">
        <f t="shared" si="1"/>
        <v>-1.627876286222929E-2</v>
      </c>
      <c r="F14" s="17">
        <f t="shared" si="2"/>
        <v>1.6373718930088987E-2</v>
      </c>
      <c r="G14" s="17">
        <f t="shared" si="3"/>
        <v>-0.18553272347070449</v>
      </c>
      <c r="H14" s="17">
        <f t="shared" si="4"/>
        <v>-0.19879124312437058</v>
      </c>
      <c r="I14" s="17">
        <f t="shared" si="5"/>
        <v>6.2022769228692542E-2</v>
      </c>
      <c r="J14" s="17">
        <f t="shared" si="6"/>
        <v>7.9412031549397799E-2</v>
      </c>
      <c r="K14" s="18">
        <v>3.5076079024297702</v>
      </c>
      <c r="L14" s="18">
        <v>3.5211917256691798</v>
      </c>
      <c r="M14" s="19">
        <v>2.8568318554246099</v>
      </c>
      <c r="N14" s="19">
        <v>2.8103261671128901</v>
      </c>
      <c r="O14" s="19">
        <v>3.7251594579069098</v>
      </c>
      <c r="P14" s="19">
        <v>3.7861541718404399</v>
      </c>
      <c r="Q14" s="20">
        <f t="shared" si="7"/>
        <v>1.3583823239409654E-2</v>
      </c>
      <c r="R14" s="20">
        <f t="shared" si="8"/>
        <v>-4.6505688311719862E-2</v>
      </c>
      <c r="S14" s="20">
        <f t="shared" si="9"/>
        <v>6.0994713933530065E-2</v>
      </c>
      <c r="T14" s="20">
        <f t="shared" si="10"/>
        <v>-0.65077604700516023</v>
      </c>
      <c r="U14" s="20">
        <f t="shared" si="11"/>
        <v>-0.69728173531688009</v>
      </c>
      <c r="V14" s="20">
        <f t="shared" si="10"/>
        <v>0.8683276024822999</v>
      </c>
      <c r="W14" s="20">
        <f t="shared" si="12"/>
        <v>0.27854626941066973</v>
      </c>
    </row>
    <row r="15" spans="1:23">
      <c r="A15" s="15" t="s">
        <v>39</v>
      </c>
      <c r="B15" s="16">
        <v>20</v>
      </c>
      <c r="C15" s="15" t="s">
        <v>18</v>
      </c>
      <c r="D15" s="17">
        <f t="shared" si="0"/>
        <v>6.6083095525919511E-3</v>
      </c>
      <c r="E15" s="17">
        <f t="shared" si="1"/>
        <v>-1.701806689806229E-2</v>
      </c>
      <c r="F15" s="17">
        <f t="shared" si="2"/>
        <v>2.8458398411342012E-2</v>
      </c>
      <c r="G15" s="17">
        <f t="shared" si="3"/>
        <v>-0.13225981507977058</v>
      </c>
      <c r="H15" s="17">
        <f t="shared" si="4"/>
        <v>-0.14702707559688</v>
      </c>
      <c r="I15" s="17">
        <f t="shared" si="5"/>
        <v>7.688109665134002E-2</v>
      </c>
      <c r="J15" s="17">
        <f t="shared" si="6"/>
        <v>0.10752740794148674</v>
      </c>
      <c r="K15" s="18">
        <v>2.6000247799410898</v>
      </c>
      <c r="L15" s="18">
        <v>2.61720654853135</v>
      </c>
      <c r="M15" s="19">
        <v>2.2561459833432602</v>
      </c>
      <c r="N15" s="19">
        <v>2.2177507400669301</v>
      </c>
      <c r="O15" s="19">
        <v>2.79991753634362</v>
      </c>
      <c r="P15" s="19">
        <v>2.8795987051117899</v>
      </c>
      <c r="Q15" s="20">
        <f t="shared" si="7"/>
        <v>1.7181768590260216E-2</v>
      </c>
      <c r="R15" s="20">
        <f t="shared" si="8"/>
        <v>-3.8395243276330149E-2</v>
      </c>
      <c r="S15" s="20">
        <f t="shared" si="9"/>
        <v>7.9681168768169996E-2</v>
      </c>
      <c r="T15" s="20">
        <f t="shared" si="10"/>
        <v>-0.34387879659782961</v>
      </c>
      <c r="U15" s="20">
        <f t="shared" si="11"/>
        <v>-0.38227403987415975</v>
      </c>
      <c r="V15" s="20">
        <f t="shared" si="10"/>
        <v>0.54377155300035973</v>
      </c>
      <c r="W15" s="20">
        <f t="shared" si="12"/>
        <v>0.27957392517070012</v>
      </c>
    </row>
    <row r="17" spans="1:23" s="2" customFormat="1" ht="42">
      <c r="A17" s="1"/>
      <c r="M17" s="3" t="s">
        <v>43</v>
      </c>
      <c r="N17" s="4" t="s">
        <v>49</v>
      </c>
      <c r="O17" s="3" t="s">
        <v>48</v>
      </c>
      <c r="P17" s="4" t="s">
        <v>50</v>
      </c>
      <c r="Q17" s="3" t="s">
        <v>51</v>
      </c>
      <c r="R17" s="3" t="s">
        <v>44</v>
      </c>
      <c r="S17" s="3" t="s">
        <v>52</v>
      </c>
      <c r="T17" s="3" t="s">
        <v>45</v>
      </c>
      <c r="U17" s="3" t="s">
        <v>46</v>
      </c>
      <c r="V17" s="3" t="s">
        <v>54</v>
      </c>
      <c r="W17" s="3" t="s">
        <v>53</v>
      </c>
    </row>
    <row r="18" spans="1:23" s="2" customFormat="1">
      <c r="A18" s="2" t="s">
        <v>67</v>
      </c>
      <c r="B18" s="2" t="s">
        <v>67</v>
      </c>
      <c r="C18" s="5" t="s">
        <v>66</v>
      </c>
      <c r="D18" s="6">
        <f t="shared" ref="D18:W18" si="13">MAX(D$2:D$15)</f>
        <v>2.7774413733969716E-2</v>
      </c>
      <c r="E18" s="6">
        <f t="shared" si="13"/>
        <v>9.7033996977249348E-3</v>
      </c>
      <c r="F18" s="6">
        <f t="shared" si="13"/>
        <v>5.212531512660501E-2</v>
      </c>
      <c r="G18" s="6">
        <f t="shared" si="13"/>
        <v>2.7783776380449821E-2</v>
      </c>
      <c r="H18" s="6">
        <f t="shared" si="13"/>
        <v>5.3363139209163801E-3</v>
      </c>
      <c r="I18" s="6">
        <f t="shared" si="13"/>
        <v>0.26681740287592381</v>
      </c>
      <c r="J18" s="6">
        <f t="shared" si="13"/>
        <v>0.29074679816659033</v>
      </c>
      <c r="K18" s="7">
        <f t="shared" si="13"/>
        <v>3.5076079024297702</v>
      </c>
      <c r="L18" s="7">
        <f t="shared" si="13"/>
        <v>3.5211917256691798</v>
      </c>
      <c r="M18" s="8">
        <f t="shared" si="13"/>
        <v>3.3641700000000001</v>
      </c>
      <c r="N18" s="8">
        <f t="shared" si="13"/>
        <v>3.3449430000000002</v>
      </c>
      <c r="O18" s="8">
        <f t="shared" si="13"/>
        <v>3.9781629999999999</v>
      </c>
      <c r="P18" s="8">
        <f t="shared" si="13"/>
        <v>4.1855260000000003</v>
      </c>
      <c r="Q18" s="9">
        <f t="shared" si="13"/>
        <v>5.5554423127689656E-2</v>
      </c>
      <c r="R18" s="9">
        <f t="shared" si="13"/>
        <v>1.5321509663200006E-2</v>
      </c>
      <c r="S18" s="9">
        <f t="shared" si="13"/>
        <v>0.20736300000000041</v>
      </c>
      <c r="T18" s="9">
        <f t="shared" si="13"/>
        <v>6.6604662066890086E-2</v>
      </c>
      <c r="U18" s="9">
        <f t="shared" si="13"/>
        <v>1.2792479341849905E-2</v>
      </c>
      <c r="V18" s="9">
        <f t="shared" si="13"/>
        <v>0.8683276024822999</v>
      </c>
      <c r="W18" s="9">
        <f t="shared" si="13"/>
        <v>0.88868192035254001</v>
      </c>
    </row>
    <row r="19" spans="1:23" s="2" customFormat="1">
      <c r="A19" s="2" t="s">
        <v>67</v>
      </c>
      <c r="B19" s="2" t="s">
        <v>67</v>
      </c>
      <c r="C19" s="5" t="s">
        <v>63</v>
      </c>
      <c r="D19" s="6">
        <f t="shared" ref="D19:W19" si="14">PERCENTILE(D$2:D$15,0.75)</f>
        <v>1.3238809089169357E-2</v>
      </c>
      <c r="E19" s="6">
        <f t="shared" si="14"/>
        <v>-6.0152538944294454E-3</v>
      </c>
      <c r="F19" s="6">
        <f t="shared" si="14"/>
        <v>2.4747334731672399E-2</v>
      </c>
      <c r="G19" s="6">
        <f t="shared" si="14"/>
        <v>-1.742283724838331E-2</v>
      </c>
      <c r="H19" s="6">
        <f t="shared" si="14"/>
        <v>-3.3929470280159801E-2</v>
      </c>
      <c r="I19" s="6">
        <f t="shared" si="14"/>
        <v>7.316651479567815E-2</v>
      </c>
      <c r="J19" s="6">
        <f t="shared" si="14"/>
        <v>0.10049856384346451</v>
      </c>
      <c r="K19" s="7">
        <f t="shared" si="14"/>
        <v>2.9909419737853278</v>
      </c>
      <c r="L19" s="7">
        <f t="shared" si="14"/>
        <v>3.0010365433053074</v>
      </c>
      <c r="M19" s="8">
        <f t="shared" si="14"/>
        <v>2.8506754160763674</v>
      </c>
      <c r="N19" s="8">
        <f t="shared" si="14"/>
        <v>2.8350596390379676</v>
      </c>
      <c r="O19" s="8">
        <f t="shared" si="14"/>
        <v>3.3336140391544022</v>
      </c>
      <c r="P19" s="8">
        <f t="shared" si="14"/>
        <v>3.3985769242172652</v>
      </c>
      <c r="Q19" s="9">
        <f t="shared" si="14"/>
        <v>2.7892157688235053E-2</v>
      </c>
      <c r="R19" s="9">
        <f t="shared" si="14"/>
        <v>-1.3505446386204989E-2</v>
      </c>
      <c r="S19" s="9">
        <f t="shared" si="14"/>
        <v>7.1160987671592624E-2</v>
      </c>
      <c r="T19" s="9">
        <f t="shared" si="14"/>
        <v>-5.1065118368627593E-2</v>
      </c>
      <c r="U19" s="9">
        <f t="shared" si="14"/>
        <v>-9.3124900459094939E-2</v>
      </c>
      <c r="V19" s="9">
        <f t="shared" si="14"/>
        <v>0.54105558910170981</v>
      </c>
      <c r="W19" s="9">
        <f t="shared" si="14"/>
        <v>0.27931701123069252</v>
      </c>
    </row>
    <row r="20" spans="1:23" s="2" customFormat="1">
      <c r="A20" s="2" t="s">
        <v>67</v>
      </c>
      <c r="B20" s="2" t="s">
        <v>67</v>
      </c>
      <c r="C20" s="5" t="s">
        <v>62</v>
      </c>
      <c r="D20" s="6">
        <f t="shared" ref="D20:W20" si="15">MEDIAN(D$2:D$15)</f>
        <v>6.1568985972147994E-3</v>
      </c>
      <c r="E20" s="6">
        <f t="shared" si="15"/>
        <v>-1.4339572148273083E-2</v>
      </c>
      <c r="F20" s="6">
        <f t="shared" si="15"/>
        <v>1.6703695068953417E-2</v>
      </c>
      <c r="G20" s="6">
        <f t="shared" si="15"/>
        <v>-5.8206000017048121E-2</v>
      </c>
      <c r="H20" s="6">
        <f t="shared" si="15"/>
        <v>-5.6938667090787709E-2</v>
      </c>
      <c r="I20" s="6">
        <f t="shared" si="15"/>
        <v>2.1765333627664529E-2</v>
      </c>
      <c r="J20" s="6">
        <f t="shared" si="15"/>
        <v>3.8715904499885823E-2</v>
      </c>
      <c r="K20" s="7">
        <f t="shared" si="15"/>
        <v>2.69624584171466</v>
      </c>
      <c r="L20" s="7">
        <f t="shared" si="15"/>
        <v>2.7326139375736349</v>
      </c>
      <c r="M20" s="8">
        <f t="shared" si="15"/>
        <v>2.4377861755903849</v>
      </c>
      <c r="N20" s="8">
        <f t="shared" si="15"/>
        <v>2.3732588577865998</v>
      </c>
      <c r="O20" s="8">
        <f t="shared" si="15"/>
        <v>2.6570378697129051</v>
      </c>
      <c r="P20" s="8">
        <f t="shared" si="15"/>
        <v>2.7083364414575049</v>
      </c>
      <c r="Q20" s="9">
        <f t="shared" si="15"/>
        <v>1.826438429513022E-2</v>
      </c>
      <c r="R20" s="9">
        <f t="shared" si="15"/>
        <v>-3.5550438044455013E-2</v>
      </c>
      <c r="S20" s="9">
        <f t="shared" si="15"/>
        <v>4.6501083209455119E-2</v>
      </c>
      <c r="T20" s="9">
        <f t="shared" si="15"/>
        <v>-0.12026172016512982</v>
      </c>
      <c r="U20" s="9">
        <f t="shared" si="15"/>
        <v>-0.13235040152574973</v>
      </c>
      <c r="V20" s="9">
        <f t="shared" si="15"/>
        <v>0.22133305852776486</v>
      </c>
      <c r="W20" s="9">
        <f t="shared" si="15"/>
        <v>8.6635761954589996E-2</v>
      </c>
    </row>
    <row r="21" spans="1:23" s="2" customFormat="1">
      <c r="A21" s="2" t="s">
        <v>67</v>
      </c>
      <c r="B21" s="2" t="s">
        <v>67</v>
      </c>
      <c r="C21" s="5" t="s">
        <v>64</v>
      </c>
      <c r="D21" s="6">
        <f t="shared" ref="D21:W21" si="16">PERCENTILE(D$2:D$15,0.25)</f>
        <v>4.6731858131756066E-3</v>
      </c>
      <c r="E21" s="6">
        <f t="shared" si="16"/>
        <v>-1.8137019777942742E-2</v>
      </c>
      <c r="F21" s="6">
        <f t="shared" si="16"/>
        <v>1.3839772652453786E-2</v>
      </c>
      <c r="G21" s="6">
        <f t="shared" si="16"/>
        <v>-0.12127048700347989</v>
      </c>
      <c r="H21" s="6">
        <f t="shared" si="16"/>
        <v>-0.13349623960861828</v>
      </c>
      <c r="I21" s="6">
        <f t="shared" si="16"/>
        <v>-1.8635005873721522E-2</v>
      </c>
      <c r="J21" s="6">
        <f t="shared" si="16"/>
        <v>1.3216409425629017E-3</v>
      </c>
      <c r="K21" s="7">
        <f t="shared" si="16"/>
        <v>2.4061190859999773</v>
      </c>
      <c r="L21" s="7">
        <f t="shared" si="16"/>
        <v>2.4364332975929575</v>
      </c>
      <c r="M21" s="8">
        <f t="shared" si="16"/>
        <v>2.0648618001152146</v>
      </c>
      <c r="N21" s="8">
        <f t="shared" si="16"/>
        <v>2.0280517524860775</v>
      </c>
      <c r="O21" s="8">
        <f t="shared" si="16"/>
        <v>2.1995615339390802</v>
      </c>
      <c r="P21" s="8">
        <f t="shared" si="16"/>
        <v>2.19814300828798</v>
      </c>
      <c r="Q21" s="9">
        <f t="shared" si="16"/>
        <v>1.1507129217212531E-2</v>
      </c>
      <c r="R21" s="9">
        <f t="shared" si="16"/>
        <v>-4.4936256555672349E-2</v>
      </c>
      <c r="S21" s="9">
        <f t="shared" si="16"/>
        <v>3.4476915558650068E-2</v>
      </c>
      <c r="T21" s="9">
        <f t="shared" si="16"/>
        <v>-0.24247804871500012</v>
      </c>
      <c r="U21" s="9">
        <f t="shared" si="16"/>
        <v>-0.30846204659097753</v>
      </c>
      <c r="V21" s="9">
        <f t="shared" si="16"/>
        <v>3.1347865898132432E-2</v>
      </c>
      <c r="W21" s="9">
        <f t="shared" si="16"/>
        <v>4.9750558880475859E-3</v>
      </c>
    </row>
    <row r="22" spans="1:23" s="2" customFormat="1">
      <c r="A22" s="2" t="s">
        <v>67</v>
      </c>
      <c r="B22" s="2" t="s">
        <v>67</v>
      </c>
      <c r="C22" s="5" t="s">
        <v>65</v>
      </c>
      <c r="D22" s="6">
        <f t="shared" ref="D22:W22" si="17">MIN(D$2:D$15)</f>
        <v>-6.2905504772022836E-3</v>
      </c>
      <c r="E22" s="6">
        <f t="shared" si="17"/>
        <v>-3.1198700357728426E-2</v>
      </c>
      <c r="F22" s="6">
        <f t="shared" si="17"/>
        <v>-1.3298509563742789E-2</v>
      </c>
      <c r="G22" s="6">
        <f t="shared" si="17"/>
        <v>-0.27652131168388794</v>
      </c>
      <c r="H22" s="6">
        <f t="shared" si="17"/>
        <v>-0.28929522962425158</v>
      </c>
      <c r="I22" s="6">
        <f t="shared" si="17"/>
        <v>-0.23623863045233418</v>
      </c>
      <c r="J22" s="6">
        <f t="shared" si="17"/>
        <v>-0.24102031796871282</v>
      </c>
      <c r="K22" s="7">
        <f t="shared" si="17"/>
        <v>1.55253759472721</v>
      </c>
      <c r="L22" s="7">
        <f t="shared" si="17"/>
        <v>1.5746481076437899</v>
      </c>
      <c r="M22" s="8">
        <f t="shared" si="17"/>
        <v>1.3524209539884899</v>
      </c>
      <c r="N22" s="8">
        <f t="shared" si="17"/>
        <v>1.3356504182992699</v>
      </c>
      <c r="O22" s="8">
        <f t="shared" si="17"/>
        <v>1.2760387142763401</v>
      </c>
      <c r="P22" s="8">
        <f t="shared" si="17"/>
        <v>1.2590693012308301</v>
      </c>
      <c r="Q22" s="9">
        <f t="shared" si="17"/>
        <v>-1.9227377613120211E-2</v>
      </c>
      <c r="R22" s="9">
        <f t="shared" si="17"/>
        <v>-7.5242452882530397E-2</v>
      </c>
      <c r="S22" s="9">
        <f t="shared" si="17"/>
        <v>-1.6969413045510029E-2</v>
      </c>
      <c r="T22" s="9">
        <f t="shared" si="17"/>
        <v>-0.77217661098641033</v>
      </c>
      <c r="U22" s="9">
        <f t="shared" si="17"/>
        <v>-0.80784735406275021</v>
      </c>
      <c r="V22" s="9">
        <f t="shared" si="17"/>
        <v>-7.6382239712149858E-2</v>
      </c>
      <c r="W22" s="9">
        <f t="shared" si="17"/>
        <v>-0.67304126099584005</v>
      </c>
    </row>
    <row r="23" spans="1:23" s="2" customFormat="1"/>
  </sheetData>
  <conditionalFormatting sqref="Q2:W15">
    <cfRule type="colorScale" priority="16">
      <colorScale>
        <cfvo type="num" val="-0.2"/>
        <cfvo type="num" val="0"/>
        <cfvo type="num" val="0.2"/>
        <color theme="5" tint="0.59999389629810485"/>
        <color theme="0" tint="-0.14999847407452621"/>
        <color theme="3" tint="0.59999389629810485"/>
      </colorScale>
    </cfRule>
  </conditionalFormatting>
  <conditionalFormatting sqref="D2:J15">
    <cfRule type="colorScale" priority="15">
      <colorScale>
        <cfvo type="num" val="-0.1"/>
        <cfvo type="num" val="0"/>
        <cfvo type="num" val="0.1"/>
        <color theme="5" tint="0.59999389629810485"/>
        <color theme="0" tint="-0.14999847407452621"/>
        <color theme="3" tint="0.59999389629810485"/>
      </colorScale>
    </cfRule>
  </conditionalFormatting>
  <conditionalFormatting sqref="Q18:R22 T18:U22">
    <cfRule type="colorScale" priority="8">
      <colorScale>
        <cfvo type="num" val="-0.2"/>
        <cfvo type="num" val="0"/>
        <cfvo type="num" val="0.2"/>
        <color theme="5" tint="0.59999389629810485"/>
        <color theme="0" tint="-0.14999847407452621"/>
        <color theme="3" tint="0.59999389629810485"/>
      </colorScale>
    </cfRule>
  </conditionalFormatting>
  <conditionalFormatting sqref="G18:H22 D18:E22">
    <cfRule type="colorScale" priority="7">
      <colorScale>
        <cfvo type="num" val="-0.1"/>
        <cfvo type="num" val="0"/>
        <cfvo type="num" val="0.1"/>
        <color theme="5" tint="0.59999389629810485"/>
        <color theme="0" tint="-0.14999847407452621"/>
        <color theme="3" tint="0.59999389629810485"/>
      </colorScale>
    </cfRule>
  </conditionalFormatting>
  <conditionalFormatting sqref="F18:F22">
    <cfRule type="colorScale" priority="6">
      <colorScale>
        <cfvo type="num" val="-0.1"/>
        <cfvo type="num" val="0"/>
        <cfvo type="num" val="0.1"/>
        <color theme="5" tint="0.59999389629810485"/>
        <color theme="0" tint="-0.14999847407452621"/>
        <color theme="3" tint="0.59999389629810485"/>
      </colorScale>
    </cfRule>
  </conditionalFormatting>
  <conditionalFormatting sqref="S18:S22">
    <cfRule type="colorScale" priority="5">
      <colorScale>
        <cfvo type="num" val="-0.2"/>
        <cfvo type="num" val="0"/>
        <cfvo type="num" val="0.2"/>
        <color theme="5" tint="0.59999389629810485"/>
        <color theme="0" tint="-0.14999847407452621"/>
        <color theme="3" tint="0.59999389629810485"/>
      </colorScale>
    </cfRule>
  </conditionalFormatting>
  <conditionalFormatting sqref="W18:W22">
    <cfRule type="colorScale" priority="4">
      <colorScale>
        <cfvo type="num" val="-0.2"/>
        <cfvo type="num" val="0"/>
        <cfvo type="num" val="0.2"/>
        <color theme="5" tint="0.59999389629810485"/>
        <color theme="0" tint="-0.14999847407452621"/>
        <color theme="3" tint="0.59999389629810485"/>
      </colorScale>
    </cfRule>
  </conditionalFormatting>
  <conditionalFormatting sqref="J18:J22">
    <cfRule type="colorScale" priority="3">
      <colorScale>
        <cfvo type="num" val="-0.1"/>
        <cfvo type="num" val="0"/>
        <cfvo type="num" val="0.1"/>
        <color theme="5" tint="0.59999389629810485"/>
        <color theme="0" tint="-0.14999847407452621"/>
        <color theme="3" tint="0.59999389629810485"/>
      </colorScale>
    </cfRule>
  </conditionalFormatting>
  <conditionalFormatting sqref="I18:I22">
    <cfRule type="colorScale" priority="2">
      <colorScale>
        <cfvo type="num" val="-0.1"/>
        <cfvo type="num" val="0"/>
        <cfvo type="num" val="0.1"/>
        <color theme="5" tint="0.59999389629810485"/>
        <color theme="0" tint="-0.14999847407452621"/>
        <color theme="3" tint="0.59999389629810485"/>
      </colorScale>
    </cfRule>
  </conditionalFormatting>
  <conditionalFormatting sqref="V18:V22">
    <cfRule type="colorScale" priority="1">
      <colorScale>
        <cfvo type="num" val="-0.2"/>
        <cfvo type="num" val="0"/>
        <cfvo type="num" val="0.2"/>
        <color theme="5" tint="0.59999389629810485"/>
        <color theme="0" tint="-0.14999847407452621"/>
        <color theme="3" tint="0.59999389629810485"/>
      </colorScale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Assumptions</vt:lpstr>
      <vt:lpstr>Full impact database</vt:lpstr>
      <vt:lpstr>Domestic unrestricted</vt:lpstr>
      <vt:lpstr>HV HH</vt:lpstr>
      <vt:lpstr>UMS</vt:lpstr>
    </vt:vector>
  </TitlesOfParts>
  <Company>Reckon LLP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Franck Latrémolière (Reckon)</dc:creator>
  <cp:lastModifiedBy>Franck Latrémolière (Reckon)</cp:lastModifiedBy>
  <dcterms:created xsi:type="dcterms:W3CDTF">2014-04-09T13:23:37Z</dcterms:created>
  <dcterms:modified xsi:type="dcterms:W3CDTF">2014-04-09T16:04:19Z</dcterms:modified>
</cp:coreProperties>
</file>